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ESF" sheetId="1" r:id="rId1"/>
    <sheet name="EA" sheetId="2" r:id="rId2"/>
    <sheet name="EVHP" sheetId="3" r:id="rId3"/>
    <sheet name="ECSF" sheetId="4" r:id="rId4"/>
    <sheet name="EFE" sheetId="5" r:id="rId5"/>
    <sheet name="Hoja1" sheetId="6" state="hidden" r:id="rId6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<sst xmlns="http://schemas.openxmlformats.org/spreadsheetml/2006/main" count="863" uniqueCount="455">
  <si>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</si>
  <si>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</si>
  <si>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</si>
  <si>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</si>
  <si>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</si>
  <si>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</si>
  <si>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</si>
  <si>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</si>
  <si>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</si>
  <si>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</si>
  <si>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</si>
  <si>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</si>
  <si>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</si>
  <si>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</si>
  <si>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</si>
  <si>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</si>
  <si>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</si>
  <si>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</si>
  <si>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</si>
  <si>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</si>
  <si>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</si>
  <si>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</si>
  <si>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</si>
  <si>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</si>
  <si>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</si>
  <si>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</si>
  <si>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</si>
  <si>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</si>
  <si>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</si>
  <si>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</si>
  <si>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</si>
  <si>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</si>
  <si>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</si>
  <si>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</si>
  <si>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</si>
  <si>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</si>
  <si>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</si>
  <si>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</si>
  <si>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</si>
  <si>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</si>
  <si>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</si>
  <si>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</si>
  <si>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</si>
  <si>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</si>
  <si>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</si>
  <si>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</si>
  <si>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</si>
  <si>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</si>
  <si>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</si>
  <si>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</si>
  <si>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</si>
  <si>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</si>
  <si>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</si>
  <si>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</si>
  <si>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</si>
  <si>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</si>
  <si>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</si>
  <si>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</si>
  <si>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</si>
  <si>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</si>
  <si>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</si>
  <si>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</si>
  <si>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</si>
  <si>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</si>
  <si>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</si>
  <si>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</si>
  <si>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</si>
  <si>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</si>
  <si>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</si>
  <si>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</si>
  <si>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</si>
  <si>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</si>
  <si>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</si>
  <si>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</si>
  <si>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</si>
  <si>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</si>
  <si>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</si>
  <si>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</si>
  <si>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</si>
  <si>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</si>
  <si>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</si>
  <si>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</si>
  <si>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</si>
  <si>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</si>
  <si>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</si>
  <si>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</si>
  <si>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</si>
  <si>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</si>
  <si>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</si>
  <si>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</si>
  <si>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</si>
  <si>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</si>
  <si>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</si>
  <si>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</si>
  <si>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</si>
  <si>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</si>
  <si>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</si>
  <si>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</si>
  <si>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</si>
  <si>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</si>
  <si>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</si>
  <si>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</si>
  <si>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</si>
  <si>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</si>
  <si>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</si>
  <si>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</si>
  <si>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</si>
  <si>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</si>
  <si>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</si>
  <si>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</si>
  <si>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</si>
  <si>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</si>
  <si>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</si>
  <si>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</si>
  <si>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</si>
  <si>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</si>
  <si>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</si>
  <si>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</si>
  <si>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</si>
  <si>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</si>
  <si>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</si>
  <si>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</si>
  <si>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</si>
  <si>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</si>
  <si>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</si>
  <si>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</si>
  <si>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</si>
  <si>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</si>
  <si>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</si>
  <si>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</si>
  <si>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</si>
  <si>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</si>
  <si>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</si>
  <si>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</si>
  <si>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</si>
  <si>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</si>
  <si>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</si>
  <si>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</si>
  <si>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</si>
  <si>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</si>
  <si>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</si>
  <si>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</si>
  <si>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</si>
  <si>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</si>
  <si>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</si>
  <si>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</si>
  <si>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</si>
  <si>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</si>
  <si>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</si>
  <si>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</si>
  <si>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</si>
  <si>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</si>
  <si>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</si>
  <si>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</si>
  <si>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</si>
  <si>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</si>
  <si>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</si>
  <si>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</si>
  <si>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</si>
  <si>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</si>
  <si>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</si>
  <si>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</si>
  <si>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</si>
  <si>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</si>
  <si>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</si>
  <si>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</si>
  <si>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</si>
  <si>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</si>
  <si>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</si>
  <si>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</si>
  <si>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</si>
  <si>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</si>
  <si>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</si>
  <si>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</si>
  <si>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</si>
  <si>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</si>
  <si>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</si>
  <si>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</si>
  <si>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</si>
  <si>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</si>
  <si>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</si>
  <si>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</si>
  <si>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</si>
  <si>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</si>
  <si>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</si>
  <si>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</si>
  <si>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</si>
  <si>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</si>
  <si>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</si>
  <si>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</si>
  <si>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</si>
  <si>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</si>
  <si>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</si>
  <si>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</si>
  <si>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asdf_1234</t>
  </si>
  <si>
    <t>Total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</si>
  <si>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</si>
  <si>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</si>
  <si>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</si>
  <si>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</si>
  <si>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</si>
  <si>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</si>
  <si>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</si>
  <si>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</si>
  <si>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</si>
  <si>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</si>
  <si>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</si>
  <si>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</si>
  <si>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</si>
  <si>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</si>
  <si>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</si>
  <si>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</si>
  <si>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</si>
  <si>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</si>
  <si>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</si>
  <si>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</si>
  <si>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</si>
  <si>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</si>
  <si>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</si>
  <si>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</si>
  <si>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</si>
  <si>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</si>
  <si>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</si>
  <si>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</si>
  <si>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</si>
  <si>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</si>
  <si>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</si>
  <si>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</si>
  <si>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</si>
  <si>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</si>
  <si>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</si>
  <si>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</si>
  <si>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</si>
  <si>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</si>
  <si>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</si>
  <si>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</si>
  <si>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</si>
  <si>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</si>
  <si>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</si>
  <si>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</si>
  <si>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</si>
  <si>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</si>
  <si>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</si>
  <si>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</si>
  <si>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</si>
  <si>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</si>
  <si>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</si>
  <si>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</si>
  <si>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</si>
  <si>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</si>
  <si>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</si>
  <si>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</si>
  <si>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</si>
  <si>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</si>
  <si>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</si>
  <si>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</si>
  <si>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</si>
  <si>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</si>
  <si>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</si>
  <si>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</si>
  <si>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</si>
  <si>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</si>
  <si>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</si>
  <si>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</si>
  <si>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</si>
  <si>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</si>
  <si>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</si>
  <si>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</si>
  <si>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</si>
  <si>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</si>
  <si>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</si>
  <si>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</si>
  <si>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Utilidades por participación patrimonial</t>
  </si>
  <si>
    <t>Otros ingresos y beneficios varios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</si>
  <si>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</si>
  <si>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</si>
  <si>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</si>
  <si>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</si>
  <si>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</si>
  <si>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</si>
  <si>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</si>
  <si>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</si>
  <si>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</si>
  <si>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</si>
  <si>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</si>
  <si>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</si>
  <si>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</si>
  <si>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</si>
  <si>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</si>
  <si>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</si>
  <si>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</si>
  <si>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</si>
  <si>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</si>
  <si>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</si>
  <si>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</si>
  <si>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</si>
  <si>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</si>
  <si>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</si>
  <si>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</si>
  <si>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</si>
  <si>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</si>
  <si>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</si>
  <si>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</si>
  <si>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</si>
  <si>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</si>
  <si>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</si>
  <si>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</si>
  <si>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</si>
  <si>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</si>
  <si>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</si>
  <si>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</si>
  <si>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</si>
  <si>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</si>
  <si>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</si>
  <si>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</si>
  <si>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</si>
  <si>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</si>
  <si>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</si>
  <si>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</si>
  <si>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</si>
  <si>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</si>
  <si>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</si>
  <si>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</si>
  <si>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</si>
  <si>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</si>
  <si>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</si>
  <si>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</si>
  <si>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</si>
  <si>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</si>
  <si>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</si>
  <si>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</si>
  <si>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</si>
  <si>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</si>
  <si>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</si>
  <si>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</si>
  <si>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</si>
  <si>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</si>
  <si>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</si>
  <si>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</si>
  <si>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</si>
  <si>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</si>
  <si>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</si>
  <si>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</si>
  <si>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</si>
  <si>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</si>
  <si>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</si>
  <si>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</si>
  <si>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</si>
  <si>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</si>
  <si>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</si>
  <si>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</si>
  <si>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</si>
  <si>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</si>
  <si>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</si>
  <si>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</si>
  <si>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</si>
  <si>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</si>
  <si>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</si>
  <si>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</si>
  <si>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</si>
  <si>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</si>
  <si>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</si>
  <si>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</si>
  <si>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</si>
  <si>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</si>
  <si>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</si>
  <si>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</si>
  <si>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</si>
  <si>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</si>
  <si>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</si>
  <si>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</si>
  <si>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</si>
  <si>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</si>
  <si>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</si>
  <si>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</si>
  <si>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</si>
  <si>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</si>
  <si>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</si>
  <si>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</si>
  <si>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</si>
  <si>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</si>
  <si>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</si>
  <si>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</si>
  <si>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</si>
  <si>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</si>
  <si>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</si>
  <si>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</si>
  <si>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Rectificaciones de Resultados de Ejercicios Anteriores</t>
  </si>
  <si>
    <t>Patrimonio Neto Inicial Ajustado del Ejercicio</t>
  </si>
  <si>
    <t>Variaciones de la Hacienda Pública/Patrimonio Neto del Ejercicio</t>
  </si>
  <si>
    <t>ORIGEN</t>
  </si>
  <si>
    <t>APLICACIÓN</t>
  </si>
  <si>
    <t>Resultados del ejercicio (ahorro/desahorro)</t>
  </si>
  <si>
    <t>EXCESO O INSUFICIENCIA EN LA ACTUALIZACIÓN DE LA HACIENDA PÚBLICA/PATRIMONIO</t>
  </si>
  <si>
    <t>ACTIVIDADES DE OPERACIÓN</t>
  </si>
  <si>
    <t>Cuotas y Aportaciones de Seguridad Social</t>
  </si>
  <si>
    <t>Otros origenes de operación</t>
  </si>
  <si>
    <t>Otras aplicaciones de operación</t>
  </si>
  <si>
    <t>FLUJO NETO DE EFECTIVO DE LAS ACTIVIDADES DE OPERACIÓN</t>
  </si>
  <si>
    <t>ACTIVIDADES DE INVERSIÓN</t>
  </si>
  <si>
    <t>Otros origenes de inversión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</si>
  <si>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</si>
  <si>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</si>
  <si>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</si>
  <si>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</si>
  <si>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</si>
  <si>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</si>
  <si>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</si>
  <si>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</si>
  <si>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</si>
  <si>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</si>
  <si>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</si>
  <si>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</si>
  <si>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</si>
  <si>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</si>
  <si>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 xml:space="preserve">HACIENDA PÚBLICA / 
PATRIMONIO GENERADO </t>
  </si>
  <si>
    <t>CONCEPTO</t>
  </si>
  <si>
    <t xml:space="preserve">Aportaciones </t>
  </si>
  <si>
    <t xml:space="preserve">Donaciones de capital </t>
  </si>
  <si>
    <t xml:space="preserve">Actualización de la hacienda pública/patrimonio </t>
  </si>
  <si>
    <t xml:space="preserve">Resultados de ejercicios anteriores </t>
  </si>
  <si>
    <t xml:space="preserve">Revalúos </t>
  </si>
  <si>
    <t xml:space="preserve">Reservas </t>
  </si>
  <si>
    <t>HACIENDA PÚBLICA / 
PATRIMONIO CONTRIBUIDO</t>
  </si>
  <si>
    <t>3.1.1.2.0 Desarrollo Integral de la Familia (DIF)</t>
  </si>
  <si>
    <t>3.1.1.2.0  Desarrollo Integral de la Familia (DIF)</t>
  </si>
  <si>
    <t>3.1.1.2.0 Comisión Municipal del Deporte y Cultura Física (COMUDE)</t>
  </si>
  <si>
    <t>3.1.1.2.0 Sistema Municipal de Agua Potable y Alcantarillado (SAPAL)</t>
  </si>
  <si>
    <t>3.1.1.2.0  Instituto Municipal de la Mujer</t>
  </si>
  <si>
    <t>3.1.1.2.0 Instituto Municipal de la Mujer</t>
  </si>
  <si>
    <t>3.1.1.2.0   Instituto Municipal de la Mujer</t>
  </si>
  <si>
    <t>3.1.1.2.0  Patronato del Parque Zoológico de León</t>
  </si>
  <si>
    <t>3.1.1.2.0   Patronato de Explora</t>
  </si>
  <si>
    <t>3.1.1.2.0   Instituto Cultural de León</t>
  </si>
  <si>
    <t>3.1.1.2.0    Museo de la Ciudad</t>
  </si>
  <si>
    <t xml:space="preserve">3.1.1.2.0    Patronato de la Feria y Parque Ecológico </t>
  </si>
  <si>
    <t>3.1.1.2.0     Instituto Municipal de Planeación (IMPLAN)</t>
  </si>
  <si>
    <t>3.1.1.2.0     Patronato del Parque Metropolitano</t>
  </si>
  <si>
    <t xml:space="preserve">3.1.1.2.0     Instituto Municipal de Vivienda (IMUVI) </t>
  </si>
  <si>
    <t>3.1.1.2.0     Patronato de Bomberos</t>
  </si>
  <si>
    <t>3.1.1.2.0     Fideicomiso Ciudad Industrial</t>
  </si>
  <si>
    <t>3.1.1.2.0     Fideicomiso de Obras por Cooperación (FIDOC)</t>
  </si>
  <si>
    <t>3.1.1.2.0     Sistema Integral de Aseo Público (SIAP)</t>
  </si>
  <si>
    <t>3.1.1.2.0     Sistema Municipal de Agua Potable y Alcantarillado Rural (SAPAL_RURAL)</t>
  </si>
  <si>
    <t>3.1.1.2.0     Academia Metropolitana de Seguridad Pública</t>
  </si>
  <si>
    <t>3.1.1.2.0 Entidades Paraestatales y Fideicomisos No Empresariales y No Financieros
ESTADO DE SITUACIÓN FINANCIERA INTEGRADO
AL 31 DE DICIEMBRE DE 2016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</si>
  <si>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</si>
  <si>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</si>
  <si>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</si>
  <si>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</si>
  <si>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3.1.1.2.0 Entidades Paraestatales y Fideicomisos No Empresariales y No Financieros
ESTADO DE ACTIVIDADES INTEGRADO
DEL 1 DE ENERO AL 31 DE DICIEMBRE DE 2016</t>
  </si>
  <si>
    <t>3.1.1.2.0 Entidades Paraestatales y Fideicomisos No Empresariales y No Financieros
ESTADO DE VARIACIÓN EN LA HACIENDA PÚBLICA INTEGRADO
DEL 1 DE ENERO AL 31 DE DICIEMBRE DE 2016</t>
  </si>
  <si>
    <t>3.1.1.2.0 Entidades Paraestatales y Fideicomisos No Empresariales y No Financieros
ESTADO DE CAMBIOS EN LA SITUACIÓN FINANCIERA INTEGRADO
DEL 1 DE ENERO AL 31 DE DICIEMBRE DE 2016</t>
  </si>
  <si>
    <t>3.1.1.2.0 Entidades Paraestatales y Fideicomisos No Empresariales y No Financieros
ESTADO DE FLUJOS DE EFECTIVO INTEGRADO
DEL 1 DE ENERO AL 31 DE DICIEMBRE DE 2016</t>
  </si>
  <si>
    <t>3.1.1.2.0   Fideicomiso Promoción Juvenil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</si>
</sst>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0_ ;\-0\ "/>
    <numFmt numFmtId="167" formatCode="#,##0.00_ ;[Red]\-#,##0.00\ "/>
    <numFmt numFmtId="168" formatCode="[$-80A]dddd\,\ dd&quot; de &quot;mmmm&quot; de &quot;yyyy"/>
    <numFmt numFmtId="169" formatCode="[$-80A]hh:mm:ss\ AM/PM"/>
    <numFmt numFmtId="170" formatCode="0.000"/>
    <numFmt numFmtId="171" formatCode="0.0"/>
    <numFmt numFmtId="172" formatCode="_-* #,##0.000_-;\-* #,##0.000_-;_-* &quot;-&quot;??_-;_-@_-"/>
    <numFmt numFmtId="173" formatCode="#,##0.0_ ;\-#,##0.0\ "/>
    <numFmt numFmtId="174" formatCode="#,##0_ ;\-#,##0\ "/>
    <numFmt numFmtId="175" formatCode="#,##0.0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horizontal="center" vertical="top"/>
      <protection/>
    </xf>
    <xf numFmtId="0" fontId="3" fillId="0" borderId="10" xfId="60" applyNumberFormat="1" applyFont="1" applyFill="1" applyBorder="1" applyAlignment="1">
      <alignment horizontal="center" vertical="top"/>
      <protection/>
    </xf>
    <xf numFmtId="0" fontId="3" fillId="0" borderId="11" xfId="60" applyFont="1" applyBorder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4" fillId="0" borderId="12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2" xfId="60" applyNumberFormat="1" applyFont="1" applyFill="1" applyBorder="1" applyAlignment="1">
      <alignment horizontal="center" vertical="top"/>
      <protection/>
    </xf>
    <xf numFmtId="0" fontId="3" fillId="0" borderId="0" xfId="60" applyFont="1" applyBorder="1" applyAlignment="1">
      <alignment vertical="top" wrapText="1"/>
      <protection/>
    </xf>
    <xf numFmtId="0" fontId="4" fillId="0" borderId="13" xfId="60" applyNumberFormat="1" applyFont="1" applyFill="1" applyBorder="1" applyAlignment="1">
      <alignment horizontal="center" vertical="top"/>
      <protection/>
    </xf>
    <xf numFmtId="0" fontId="4" fillId="0" borderId="14" xfId="60" applyFont="1" applyBorder="1" applyAlignment="1">
      <alignment vertical="top" wrapText="1"/>
      <protection/>
    </xf>
    <xf numFmtId="0" fontId="4" fillId="0" borderId="0" xfId="60" applyFont="1" applyAlignment="1">
      <alignment vertical="top" wrapText="1"/>
      <protection/>
    </xf>
    <xf numFmtId="4" fontId="4" fillId="0" borderId="0" xfId="60" applyNumberFormat="1" applyFont="1" applyAlignment="1">
      <alignment vertical="top"/>
      <protection/>
    </xf>
    <xf numFmtId="0" fontId="26" fillId="0" borderId="0" xfId="6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/>
      <protection hidden="1"/>
    </xf>
    <xf numFmtId="0" fontId="4" fillId="0" borderId="0" xfId="60" applyFont="1" applyFill="1" applyBorder="1" applyAlignment="1">
      <alignment vertical="top"/>
      <protection/>
    </xf>
    <xf numFmtId="0" fontId="3" fillId="0" borderId="0" xfId="60" applyFont="1" applyFill="1" applyBorder="1" applyAlignment="1">
      <alignment vertical="top" wrapText="1"/>
      <protection/>
    </xf>
    <xf numFmtId="4" fontId="3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Protection="1">
      <alignment/>
      <protection locked="0"/>
    </xf>
    <xf numFmtId="0" fontId="3" fillId="0" borderId="13" xfId="60" applyNumberFormat="1" applyFont="1" applyFill="1" applyBorder="1" applyAlignment="1">
      <alignment horizontal="center" vertical="top"/>
      <protection/>
    </xf>
    <xf numFmtId="0" fontId="3" fillId="0" borderId="14" xfId="60" applyFont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0" fontId="23" fillId="0" borderId="12" xfId="60" applyNumberFormat="1" applyFont="1" applyFill="1" applyBorder="1" applyAlignment="1" applyProtection="1">
      <alignment horizontal="center" vertical="top"/>
      <protection hidden="1"/>
    </xf>
    <xf numFmtId="0" fontId="23" fillId="0" borderId="13" xfId="60" applyNumberFormat="1" applyFont="1" applyFill="1" applyBorder="1" applyAlignment="1" applyProtection="1">
      <alignment horizontal="center" vertical="top"/>
      <protection hidden="1"/>
    </xf>
    <xf numFmtId="0" fontId="3" fillId="0" borderId="14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/>
      <protection/>
    </xf>
    <xf numFmtId="0" fontId="4" fillId="0" borderId="0" xfId="60" applyFont="1" applyFill="1" applyBorder="1">
      <alignment/>
      <protection/>
    </xf>
    <xf numFmtId="0" fontId="3" fillId="0" borderId="12" xfId="60" applyFont="1" applyBorder="1" applyAlignment="1">
      <alignment horizontal="center" vertical="top"/>
      <protection/>
    </xf>
    <xf numFmtId="0" fontId="3" fillId="0" borderId="0" xfId="60" applyFont="1" applyBorder="1" applyAlignment="1">
      <alignment horizontal="center" vertical="top" wrapText="1"/>
      <protection/>
    </xf>
    <xf numFmtId="0" fontId="26" fillId="0" borderId="12" xfId="60" applyFont="1" applyBorder="1" applyAlignment="1" applyProtection="1">
      <alignment horizontal="center" vertical="top"/>
      <protection hidden="1"/>
    </xf>
    <xf numFmtId="0" fontId="4" fillId="0" borderId="12" xfId="60" applyFont="1" applyBorder="1" applyAlignment="1">
      <alignment horizontal="center" vertical="top"/>
      <protection/>
    </xf>
    <xf numFmtId="0" fontId="4" fillId="0" borderId="12" xfId="60" applyFont="1" applyFill="1" applyBorder="1" applyAlignment="1">
      <alignment horizontal="center" vertical="top"/>
      <protection/>
    </xf>
    <xf numFmtId="0" fontId="3" fillId="0" borderId="0" xfId="60" applyFont="1" applyFill="1" applyBorder="1" applyAlignment="1">
      <alignment horizontal="center" vertical="top" wrapText="1"/>
      <protection/>
    </xf>
    <xf numFmtId="0" fontId="4" fillId="0" borderId="12" xfId="60" applyFont="1" applyFill="1" applyBorder="1" applyAlignment="1" quotePrefix="1">
      <alignment horizontal="center" vertical="top"/>
      <protection/>
    </xf>
    <xf numFmtId="0" fontId="26" fillId="0" borderId="12" xfId="60" applyFont="1" applyFill="1" applyBorder="1" applyAlignment="1" applyProtection="1">
      <alignment horizontal="center" vertical="top"/>
      <protection hidden="1"/>
    </xf>
    <xf numFmtId="0" fontId="26" fillId="0" borderId="13" xfId="60" applyFont="1" applyBorder="1" applyAlignment="1" applyProtection="1">
      <alignment horizontal="center" vertical="top"/>
      <protection hidden="1"/>
    </xf>
    <xf numFmtId="4" fontId="3" fillId="0" borderId="0" xfId="60" applyNumberFormat="1" applyFont="1" applyFill="1" applyBorder="1" applyAlignment="1">
      <alignment vertical="top" wrapText="1"/>
      <protection/>
    </xf>
    <xf numFmtId="0" fontId="4" fillId="0" borderId="10" xfId="60" applyFont="1" applyBorder="1" applyAlignment="1" applyProtection="1">
      <alignment horizontal="center" vertical="top"/>
      <protection/>
    </xf>
    <xf numFmtId="0" fontId="26" fillId="33" borderId="15" xfId="60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Protection="1">
      <alignment/>
      <protection locked="0"/>
    </xf>
    <xf numFmtId="4" fontId="26" fillId="33" borderId="15" xfId="50" applyNumberFormat="1" applyFont="1" applyFill="1" applyBorder="1" applyAlignment="1">
      <alignment horizontal="center" vertical="center" wrapText="1"/>
    </xf>
    <xf numFmtId="4" fontId="4" fillId="0" borderId="0" xfId="60" applyNumberFormat="1" applyFont="1" applyFill="1" applyBorder="1" applyAlignment="1" applyProtection="1">
      <alignment vertical="top"/>
      <protection locked="0"/>
    </xf>
    <xf numFmtId="4" fontId="26" fillId="33" borderId="16" xfId="50" applyNumberFormat="1" applyFont="1" applyFill="1" applyBorder="1" applyAlignment="1">
      <alignment horizontal="center" vertical="center" wrapText="1"/>
    </xf>
    <xf numFmtId="0" fontId="26" fillId="34" borderId="15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vertical="top"/>
      <protection/>
    </xf>
    <xf numFmtId="0" fontId="26" fillId="33" borderId="16" xfId="60" applyFont="1" applyFill="1" applyBorder="1" applyAlignment="1">
      <alignment horizontal="center" vertical="center" wrapText="1"/>
      <protection/>
    </xf>
    <xf numFmtId="4" fontId="26" fillId="33" borderId="10" xfId="50" applyNumberFormat="1" applyFont="1" applyFill="1" applyBorder="1" applyAlignment="1">
      <alignment horizontal="center" vertical="center" wrapText="1"/>
    </xf>
    <xf numFmtId="43" fontId="4" fillId="0" borderId="0" xfId="48" applyFont="1" applyFill="1" applyBorder="1" applyAlignment="1">
      <alignment vertical="top"/>
    </xf>
    <xf numFmtId="41" fontId="3" fillId="35" borderId="10" xfId="50" applyNumberFormat="1" applyFont="1" applyFill="1" applyBorder="1" applyAlignment="1" applyProtection="1">
      <alignment vertical="center" wrapText="1"/>
      <protection locked="0"/>
    </xf>
    <xf numFmtId="41" fontId="3" fillId="35" borderId="11" xfId="50" applyNumberFormat="1" applyFont="1" applyFill="1" applyBorder="1" applyAlignment="1" applyProtection="1">
      <alignment vertical="center" wrapText="1"/>
      <protection locked="0"/>
    </xf>
    <xf numFmtId="41" fontId="3" fillId="0" borderId="10" xfId="50" applyNumberFormat="1" applyFont="1" applyFill="1" applyBorder="1" applyAlignment="1" applyProtection="1">
      <alignment vertical="center" wrapText="1"/>
      <protection locked="0"/>
    </xf>
    <xf numFmtId="41" fontId="3" fillId="0" borderId="16" xfId="50" applyNumberFormat="1" applyFont="1" applyFill="1" applyBorder="1" applyAlignment="1" applyProtection="1">
      <alignment vertical="center" wrapText="1"/>
      <protection locked="0"/>
    </xf>
    <xf numFmtId="41" fontId="3" fillId="35" borderId="12" xfId="50" applyNumberFormat="1" applyFont="1" applyFill="1" applyBorder="1" applyAlignment="1" applyProtection="1">
      <alignment vertical="center" wrapText="1"/>
      <protection locked="0"/>
    </xf>
    <xf numFmtId="41" fontId="3" fillId="35" borderId="0" xfId="50" applyNumberFormat="1" applyFont="1" applyFill="1" applyBorder="1" applyAlignment="1" applyProtection="1">
      <alignment vertical="center" wrapText="1"/>
      <protection locked="0"/>
    </xf>
    <xf numFmtId="41" fontId="3" fillId="0" borderId="12" xfId="50" applyNumberFormat="1" applyFont="1" applyFill="1" applyBorder="1" applyAlignment="1" applyProtection="1">
      <alignment vertical="center" wrapText="1"/>
      <protection locked="0"/>
    </xf>
    <xf numFmtId="41" fontId="3" fillId="0" borderId="17" xfId="50" applyNumberFormat="1" applyFont="1" applyFill="1" applyBorder="1" applyAlignment="1" applyProtection="1">
      <alignment vertical="center" wrapText="1"/>
      <protection locked="0"/>
    </xf>
    <xf numFmtId="41" fontId="4" fillId="35" borderId="12" xfId="50" applyNumberFormat="1" applyFont="1" applyFill="1" applyBorder="1" applyAlignment="1" applyProtection="1">
      <alignment vertical="center" wrapText="1"/>
      <protection locked="0"/>
    </xf>
    <xf numFmtId="41" fontId="4" fillId="35" borderId="0" xfId="50" applyNumberFormat="1" applyFont="1" applyFill="1" applyBorder="1" applyAlignment="1" applyProtection="1">
      <alignment vertical="center" wrapText="1"/>
      <protection locked="0"/>
    </xf>
    <xf numFmtId="41" fontId="4" fillId="0" borderId="12" xfId="50" applyNumberFormat="1" applyFont="1" applyFill="1" applyBorder="1" applyAlignment="1" applyProtection="1">
      <alignment vertical="center" wrapText="1"/>
      <protection locked="0"/>
    </xf>
    <xf numFmtId="41" fontId="4" fillId="0" borderId="17" xfId="50" applyNumberFormat="1" applyFont="1" applyFill="1" applyBorder="1" applyAlignment="1" applyProtection="1">
      <alignment vertical="center" wrapText="1"/>
      <protection locked="0"/>
    </xf>
    <xf numFmtId="41" fontId="4" fillId="35" borderId="13" xfId="50" applyNumberFormat="1" applyFont="1" applyFill="1" applyBorder="1" applyAlignment="1" applyProtection="1">
      <alignment vertical="center" wrapText="1"/>
      <protection locked="0"/>
    </xf>
    <xf numFmtId="41" fontId="4" fillId="35" borderId="14" xfId="50" applyNumberFormat="1" applyFont="1" applyFill="1" applyBorder="1" applyAlignment="1" applyProtection="1">
      <alignment vertical="center" wrapText="1"/>
      <protection locked="0"/>
    </xf>
    <xf numFmtId="41" fontId="4" fillId="0" borderId="13" xfId="50" applyNumberFormat="1" applyFont="1" applyFill="1" applyBorder="1" applyAlignment="1" applyProtection="1">
      <alignment vertical="center" wrapText="1"/>
      <protection locked="0"/>
    </xf>
    <xf numFmtId="41" fontId="4" fillId="0" borderId="18" xfId="50" applyNumberFormat="1" applyFont="1" applyFill="1" applyBorder="1" applyAlignment="1" applyProtection="1">
      <alignment vertical="center" wrapText="1"/>
      <protection locked="0"/>
    </xf>
    <xf numFmtId="41" fontId="3" fillId="35" borderId="10" xfId="60" applyNumberFormat="1" applyFont="1" applyFill="1" applyBorder="1" applyAlignment="1" applyProtection="1">
      <alignment vertical="center"/>
      <protection locked="0"/>
    </xf>
    <xf numFmtId="41" fontId="3" fillId="35" borderId="11" xfId="60" applyNumberFormat="1" applyFont="1" applyFill="1" applyBorder="1" applyAlignment="1" applyProtection="1">
      <alignment vertical="center"/>
      <protection locked="0"/>
    </xf>
    <xf numFmtId="41" fontId="3" fillId="0" borderId="10" xfId="60" applyNumberFormat="1" applyFont="1" applyFill="1" applyBorder="1" applyAlignment="1" applyProtection="1">
      <alignment vertical="center"/>
      <protection locked="0"/>
    </xf>
    <xf numFmtId="41" fontId="3" fillId="0" borderId="16" xfId="60" applyNumberFormat="1" applyFont="1" applyFill="1" applyBorder="1" applyAlignment="1" applyProtection="1">
      <alignment vertical="center"/>
      <protection locked="0"/>
    </xf>
    <xf numFmtId="41" fontId="3" fillId="0" borderId="11" xfId="60" applyNumberFormat="1" applyFont="1" applyFill="1" applyBorder="1" applyAlignment="1" applyProtection="1">
      <alignment vertical="center"/>
      <protection locked="0"/>
    </xf>
    <xf numFmtId="41" fontId="3" fillId="35" borderId="12" xfId="60" applyNumberFormat="1" applyFont="1" applyFill="1" applyBorder="1" applyAlignment="1" applyProtection="1">
      <alignment vertical="center"/>
      <protection locked="0"/>
    </xf>
    <xf numFmtId="41" fontId="3" fillId="35" borderId="0" xfId="60" applyNumberFormat="1" applyFont="1" applyFill="1" applyBorder="1" applyAlignment="1" applyProtection="1">
      <alignment vertical="center"/>
      <protection locked="0"/>
    </xf>
    <xf numFmtId="41" fontId="3" fillId="0" borderId="12" xfId="60" applyNumberFormat="1" applyFont="1" applyFill="1" applyBorder="1" applyAlignment="1" applyProtection="1">
      <alignment vertical="center"/>
      <protection locked="0"/>
    </xf>
    <xf numFmtId="41" fontId="3" fillId="0" borderId="17" xfId="60" applyNumberFormat="1" applyFont="1" applyFill="1" applyBorder="1" applyAlignment="1" applyProtection="1">
      <alignment vertical="center"/>
      <protection locked="0"/>
    </xf>
    <xf numFmtId="41" fontId="3" fillId="0" borderId="0" xfId="60" applyNumberFormat="1" applyFont="1" applyFill="1" applyBorder="1" applyAlignment="1" applyProtection="1">
      <alignment vertical="center"/>
      <protection locked="0"/>
    </xf>
    <xf numFmtId="41" fontId="4" fillId="35" borderId="12" xfId="60" applyNumberFormat="1" applyFont="1" applyFill="1" applyBorder="1" applyAlignment="1" applyProtection="1">
      <alignment vertical="center"/>
      <protection locked="0"/>
    </xf>
    <xf numFmtId="41" fontId="4" fillId="35" borderId="0" xfId="60" applyNumberFormat="1" applyFont="1" applyFill="1" applyBorder="1" applyAlignment="1" applyProtection="1">
      <alignment vertical="center"/>
      <protection locked="0"/>
    </xf>
    <xf numFmtId="41" fontId="4" fillId="0" borderId="12" xfId="60" applyNumberFormat="1" applyFont="1" applyFill="1" applyBorder="1" applyAlignment="1" applyProtection="1">
      <alignment vertical="center"/>
      <protection locked="0"/>
    </xf>
    <xf numFmtId="41" fontId="4" fillId="0" borderId="17" xfId="60" applyNumberFormat="1" applyFont="1" applyFill="1" applyBorder="1" applyAlignment="1" applyProtection="1">
      <alignment vertical="center"/>
      <protection locked="0"/>
    </xf>
    <xf numFmtId="41" fontId="4" fillId="0" borderId="0" xfId="60" applyNumberFormat="1" applyFont="1" applyFill="1" applyBorder="1" applyAlignment="1" applyProtection="1">
      <alignment vertical="center"/>
      <protection locked="0"/>
    </xf>
    <xf numFmtId="41" fontId="3" fillId="35" borderId="13" xfId="60" applyNumberFormat="1" applyFont="1" applyFill="1" applyBorder="1" applyAlignment="1" applyProtection="1">
      <alignment vertical="center"/>
      <protection locked="0"/>
    </xf>
    <xf numFmtId="41" fontId="3" fillId="35" borderId="14" xfId="60" applyNumberFormat="1" applyFont="1" applyFill="1" applyBorder="1" applyAlignment="1" applyProtection="1">
      <alignment vertical="center"/>
      <protection locked="0"/>
    </xf>
    <xf numFmtId="41" fontId="3" fillId="0" borderId="13" xfId="60" applyNumberFormat="1" applyFont="1" applyFill="1" applyBorder="1" applyAlignment="1" applyProtection="1">
      <alignment vertical="center"/>
      <protection locked="0"/>
    </xf>
    <xf numFmtId="41" fontId="3" fillId="0" borderId="18" xfId="60" applyNumberFormat="1" applyFont="1" applyFill="1" applyBorder="1" applyAlignment="1" applyProtection="1">
      <alignment vertical="center"/>
      <protection locked="0"/>
    </xf>
    <xf numFmtId="41" fontId="3" fillId="0" borderId="14" xfId="60" applyNumberFormat="1" applyFont="1" applyFill="1" applyBorder="1" applyAlignment="1" applyProtection="1">
      <alignment vertical="center"/>
      <protection locked="0"/>
    </xf>
    <xf numFmtId="41" fontId="3" fillId="35" borderId="10" xfId="60" applyNumberFormat="1" applyFont="1" applyFill="1" applyBorder="1" applyAlignment="1">
      <alignment vertical="top" wrapText="1"/>
      <protection/>
    </xf>
    <xf numFmtId="41" fontId="3" fillId="35" borderId="11" xfId="60" applyNumberFormat="1" applyFont="1" applyFill="1" applyBorder="1" applyProtection="1">
      <alignment/>
      <protection locked="0"/>
    </xf>
    <xf numFmtId="41" fontId="3" fillId="0" borderId="10" xfId="60" applyNumberFormat="1" applyFont="1" applyFill="1" applyBorder="1" applyProtection="1">
      <alignment/>
      <protection locked="0"/>
    </xf>
    <xf numFmtId="41" fontId="3" fillId="0" borderId="16" xfId="60" applyNumberFormat="1" applyFont="1" applyFill="1" applyBorder="1" applyProtection="1">
      <alignment/>
      <protection locked="0"/>
    </xf>
    <xf numFmtId="41" fontId="3" fillId="0" borderId="11" xfId="60" applyNumberFormat="1" applyFont="1" applyFill="1" applyBorder="1" applyProtection="1">
      <alignment/>
      <protection locked="0"/>
    </xf>
    <xf numFmtId="41" fontId="3" fillId="35" borderId="12" xfId="60" applyNumberFormat="1" applyFont="1" applyFill="1" applyBorder="1" applyProtection="1">
      <alignment/>
      <protection locked="0"/>
    </xf>
    <xf numFmtId="41" fontId="3" fillId="35" borderId="0" xfId="60" applyNumberFormat="1" applyFont="1" applyFill="1" applyBorder="1" applyAlignment="1">
      <alignment vertical="top" wrapText="1"/>
      <protection/>
    </xf>
    <xf numFmtId="41" fontId="3" fillId="0" borderId="12" xfId="60" applyNumberFormat="1" applyFont="1" applyFill="1" applyBorder="1" applyProtection="1">
      <alignment/>
      <protection locked="0"/>
    </xf>
    <xf numFmtId="41" fontId="3" fillId="0" borderId="17" xfId="60" applyNumberFormat="1" applyFont="1" applyFill="1" applyBorder="1" applyAlignment="1">
      <alignment vertical="top" wrapText="1"/>
      <protection/>
    </xf>
    <xf numFmtId="41" fontId="3" fillId="0" borderId="0" xfId="60" applyNumberFormat="1" applyFont="1" applyFill="1" applyBorder="1" applyProtection="1">
      <alignment/>
      <protection locked="0"/>
    </xf>
    <xf numFmtId="41" fontId="4" fillId="35" borderId="12" xfId="60" applyNumberFormat="1" applyFont="1" applyFill="1" applyBorder="1" applyProtection="1">
      <alignment/>
      <protection locked="0"/>
    </xf>
    <xf numFmtId="41" fontId="4" fillId="35" borderId="0" xfId="60" applyNumberFormat="1" applyFont="1" applyFill="1" applyBorder="1" applyAlignment="1">
      <alignment vertical="top" wrapText="1"/>
      <protection/>
    </xf>
    <xf numFmtId="41" fontId="4" fillId="0" borderId="12" xfId="60" applyNumberFormat="1" applyFont="1" applyFill="1" applyBorder="1" applyProtection="1">
      <alignment/>
      <protection locked="0"/>
    </xf>
    <xf numFmtId="41" fontId="4" fillId="0" borderId="17" xfId="60" applyNumberFormat="1" applyFont="1" applyFill="1" applyBorder="1" applyAlignment="1">
      <alignment vertical="top" wrapText="1"/>
      <protection/>
    </xf>
    <xf numFmtId="41" fontId="4" fillId="0" borderId="12" xfId="60" applyNumberFormat="1" applyFont="1" applyFill="1" applyBorder="1" applyAlignment="1">
      <alignment vertical="top" wrapText="1"/>
      <protection/>
    </xf>
    <xf numFmtId="41" fontId="4" fillId="0" borderId="0" xfId="60" applyNumberFormat="1" applyFont="1" applyFill="1" applyBorder="1" applyProtection="1">
      <alignment/>
      <protection locked="0"/>
    </xf>
    <xf numFmtId="41" fontId="4" fillId="0" borderId="0" xfId="60" applyNumberFormat="1" applyFont="1" applyFill="1" applyBorder="1" applyAlignment="1">
      <alignment vertical="top" wrapText="1"/>
      <protection/>
    </xf>
    <xf numFmtId="41" fontId="3" fillId="35" borderId="12" xfId="60" applyNumberFormat="1" applyFont="1" applyFill="1" applyBorder="1" applyAlignment="1">
      <alignment vertical="top" wrapText="1"/>
      <protection/>
    </xf>
    <xf numFmtId="41" fontId="3" fillId="35" borderId="0" xfId="60" applyNumberFormat="1" applyFont="1" applyFill="1" applyBorder="1" applyProtection="1">
      <alignment/>
      <protection locked="0"/>
    </xf>
    <xf numFmtId="41" fontId="3" fillId="0" borderId="17" xfId="60" applyNumberFormat="1" applyFont="1" applyFill="1" applyBorder="1" applyProtection="1">
      <alignment/>
      <protection locked="0"/>
    </xf>
    <xf numFmtId="41" fontId="4" fillId="35" borderId="12" xfId="60" applyNumberFormat="1" applyFont="1" applyFill="1" applyBorder="1" applyAlignment="1">
      <alignment vertical="top" wrapText="1"/>
      <protection/>
    </xf>
    <xf numFmtId="41" fontId="4" fillId="35" borderId="0" xfId="60" applyNumberFormat="1" applyFont="1" applyFill="1" applyBorder="1" applyProtection="1">
      <alignment/>
      <protection locked="0"/>
    </xf>
    <xf numFmtId="41" fontId="4" fillId="0" borderId="17" xfId="60" applyNumberFormat="1" applyFont="1" applyFill="1" applyBorder="1" applyProtection="1">
      <alignment/>
      <protection locked="0"/>
    </xf>
    <xf numFmtId="41" fontId="4" fillId="0" borderId="0" xfId="52" applyNumberFormat="1" applyFont="1" applyBorder="1" applyAlignment="1" applyProtection="1">
      <alignment vertical="top" wrapText="1"/>
      <protection locked="0"/>
    </xf>
    <xf numFmtId="41" fontId="4" fillId="0" borderId="0" xfId="50" applyNumberFormat="1" applyFont="1" applyBorder="1" applyAlignment="1" applyProtection="1">
      <alignment vertical="top" wrapText="1"/>
      <protection locked="0"/>
    </xf>
    <xf numFmtId="41" fontId="4" fillId="0" borderId="0" xfId="48" applyNumberFormat="1" applyFont="1" applyFill="1" applyBorder="1" applyAlignment="1" applyProtection="1">
      <alignment/>
      <protection locked="0"/>
    </xf>
    <xf numFmtId="41" fontId="4" fillId="0" borderId="17" xfId="60" applyNumberFormat="1" applyFont="1" applyFill="1" applyBorder="1" applyAlignment="1" applyProtection="1">
      <alignment vertical="top"/>
      <protection locked="0"/>
    </xf>
    <xf numFmtId="41" fontId="3" fillId="35" borderId="13" xfId="60" applyNumberFormat="1" applyFont="1" applyFill="1" applyBorder="1" applyProtection="1">
      <alignment/>
      <protection locked="0"/>
    </xf>
    <xf numFmtId="41" fontId="3" fillId="35" borderId="14" xfId="60" applyNumberFormat="1" applyFont="1" applyFill="1" applyBorder="1" applyProtection="1">
      <alignment/>
      <protection locked="0"/>
    </xf>
    <xf numFmtId="41" fontId="3" fillId="0" borderId="13" xfId="60" applyNumberFormat="1" applyFont="1" applyFill="1" applyBorder="1" applyAlignment="1" applyProtection="1">
      <alignment vertical="top"/>
      <protection locked="0"/>
    </xf>
    <xf numFmtId="41" fontId="3" fillId="0" borderId="18" xfId="60" applyNumberFormat="1" applyFont="1" applyFill="1" applyBorder="1" applyAlignment="1" applyProtection="1">
      <alignment vertical="top"/>
      <protection locked="0"/>
    </xf>
    <xf numFmtId="41" fontId="3" fillId="35" borderId="10" xfId="48" applyNumberFormat="1" applyFont="1" applyFill="1" applyBorder="1" applyAlignment="1" applyProtection="1">
      <alignment vertical="center" wrapText="1"/>
      <protection locked="0"/>
    </xf>
    <xf numFmtId="41" fontId="3" fillId="35" borderId="11" xfId="48" applyNumberFormat="1" applyFont="1" applyFill="1" applyBorder="1" applyAlignment="1" applyProtection="1">
      <alignment vertical="center" wrapText="1"/>
      <protection locked="0"/>
    </xf>
    <xf numFmtId="41" fontId="3" fillId="0" borderId="10" xfId="48" applyNumberFormat="1" applyFont="1" applyFill="1" applyBorder="1" applyAlignment="1" applyProtection="1">
      <alignment vertical="center" wrapText="1"/>
      <protection locked="0"/>
    </xf>
    <xf numFmtId="41" fontId="3" fillId="0" borderId="16" xfId="48" applyNumberFormat="1" applyFont="1" applyFill="1" applyBorder="1" applyAlignment="1" applyProtection="1">
      <alignment vertical="center" wrapText="1"/>
      <protection locked="0"/>
    </xf>
    <xf numFmtId="41" fontId="39" fillId="0" borderId="10" xfId="0" applyNumberFormat="1" applyFont="1" applyFill="1" applyBorder="1" applyAlignment="1" applyProtection="1">
      <alignment vertical="center"/>
      <protection locked="0"/>
    </xf>
    <xf numFmtId="41" fontId="3" fillId="0" borderId="11" xfId="48" applyNumberFormat="1" applyFont="1" applyFill="1" applyBorder="1" applyAlignment="1" applyProtection="1">
      <alignment vertical="center" wrapText="1"/>
      <protection locked="0"/>
    </xf>
    <xf numFmtId="41" fontId="4" fillId="35" borderId="12" xfId="48" applyNumberFormat="1" applyFont="1" applyFill="1" applyBorder="1" applyAlignment="1" applyProtection="1">
      <alignment vertical="center" wrapText="1"/>
      <protection locked="0"/>
    </xf>
    <xf numFmtId="41" fontId="4" fillId="35" borderId="0" xfId="48" applyNumberFormat="1" applyFont="1" applyFill="1" applyBorder="1" applyAlignment="1" applyProtection="1">
      <alignment vertical="center" wrapText="1"/>
      <protection locked="0"/>
    </xf>
    <xf numFmtId="41" fontId="4" fillId="0" borderId="12" xfId="48" applyNumberFormat="1" applyFont="1" applyFill="1" applyBorder="1" applyAlignment="1" applyProtection="1">
      <alignment vertical="center" wrapText="1"/>
      <protection locked="0"/>
    </xf>
    <xf numFmtId="41" fontId="4" fillId="0" borderId="17" xfId="48" applyNumberFormat="1" applyFont="1" applyFill="1" applyBorder="1" applyAlignment="1" applyProtection="1">
      <alignment vertical="center" wrapText="1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41" fontId="4" fillId="0" borderId="0" xfId="48" applyNumberFormat="1" applyFont="1" applyFill="1" applyBorder="1" applyAlignment="1" applyProtection="1">
      <alignment vertical="center" wrapText="1"/>
      <protection locked="0"/>
    </xf>
    <xf numFmtId="41" fontId="3" fillId="35" borderId="12" xfId="48" applyNumberFormat="1" applyFont="1" applyFill="1" applyBorder="1" applyAlignment="1" applyProtection="1">
      <alignment vertical="center" wrapText="1"/>
      <protection locked="0"/>
    </xf>
    <xf numFmtId="41" fontId="3" fillId="35" borderId="0" xfId="48" applyNumberFormat="1" applyFont="1" applyFill="1" applyBorder="1" applyAlignment="1" applyProtection="1">
      <alignment vertical="center" wrapText="1"/>
      <protection locked="0"/>
    </xf>
    <xf numFmtId="41" fontId="3" fillId="0" borderId="12" xfId="48" applyNumberFormat="1" applyFont="1" applyFill="1" applyBorder="1" applyAlignment="1" applyProtection="1">
      <alignment vertical="center" wrapText="1"/>
      <protection locked="0"/>
    </xf>
    <xf numFmtId="41" fontId="3" fillId="0" borderId="17" xfId="48" applyNumberFormat="1" applyFont="1" applyFill="1" applyBorder="1" applyAlignment="1" applyProtection="1">
      <alignment vertical="center" wrapText="1"/>
      <protection locked="0"/>
    </xf>
    <xf numFmtId="41" fontId="39" fillId="0" borderId="12" xfId="0" applyNumberFormat="1" applyFont="1" applyFill="1" applyBorder="1" applyAlignment="1" applyProtection="1">
      <alignment vertical="center"/>
      <protection locked="0"/>
    </xf>
    <xf numFmtId="41" fontId="3" fillId="0" borderId="0" xfId="48" applyNumberFormat="1" applyFont="1" applyFill="1" applyBorder="1" applyAlignment="1" applyProtection="1">
      <alignment vertical="center" wrapText="1"/>
      <protection locked="0"/>
    </xf>
    <xf numFmtId="41" fontId="4" fillId="35" borderId="13" xfId="48" applyNumberFormat="1" applyFont="1" applyFill="1" applyBorder="1" applyAlignment="1" applyProtection="1">
      <alignment vertical="center" wrapText="1"/>
      <protection locked="0"/>
    </xf>
    <xf numFmtId="41" fontId="4" fillId="35" borderId="14" xfId="48" applyNumberFormat="1" applyFont="1" applyFill="1" applyBorder="1" applyAlignment="1" applyProtection="1">
      <alignment vertical="center" wrapText="1"/>
      <protection locked="0"/>
    </xf>
    <xf numFmtId="41" fontId="4" fillId="0" borderId="13" xfId="48" applyNumberFormat="1" applyFont="1" applyFill="1" applyBorder="1" applyAlignment="1" applyProtection="1">
      <alignment vertical="center" wrapText="1"/>
      <protection locked="0"/>
    </xf>
    <xf numFmtId="41" fontId="4" fillId="0" borderId="18" xfId="48" applyNumberFormat="1" applyFont="1" applyFill="1" applyBorder="1" applyAlignment="1" applyProtection="1">
      <alignment vertical="center" wrapText="1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41" fontId="4" fillId="0" borderId="14" xfId="48" applyNumberFormat="1" applyFont="1" applyFill="1" applyBorder="1" applyAlignment="1" applyProtection="1">
      <alignment vertical="center" wrapText="1"/>
      <protection locked="0"/>
    </xf>
    <xf numFmtId="41" fontId="4" fillId="35" borderId="10" xfId="50" applyNumberFormat="1" applyFont="1" applyFill="1" applyBorder="1" applyAlignment="1" applyProtection="1">
      <alignment vertical="center" wrapText="1"/>
      <protection locked="0"/>
    </xf>
    <xf numFmtId="41" fontId="4" fillId="35" borderId="16" xfId="50" applyNumberFormat="1" applyFont="1" applyFill="1" applyBorder="1" applyAlignment="1" applyProtection="1">
      <alignment vertical="center" wrapText="1"/>
      <protection locked="0"/>
    </xf>
    <xf numFmtId="41" fontId="3" fillId="0" borderId="10" xfId="60" applyNumberFormat="1" applyFont="1" applyBorder="1" applyAlignment="1" applyProtection="1">
      <alignment horizontal="center" vertical="center" wrapText="1"/>
      <protection locked="0"/>
    </xf>
    <xf numFmtId="41" fontId="3" fillId="0" borderId="16" xfId="60" applyNumberFormat="1" applyFont="1" applyBorder="1" applyAlignment="1" applyProtection="1">
      <alignment horizontal="center" vertical="center" wrapText="1"/>
      <protection locked="0"/>
    </xf>
    <xf numFmtId="41" fontId="4" fillId="0" borderId="0" xfId="60" applyNumberFormat="1" applyFont="1" applyFill="1" applyBorder="1">
      <alignment/>
      <protection/>
    </xf>
    <xf numFmtId="41" fontId="3" fillId="35" borderId="17" xfId="50" applyNumberFormat="1" applyFont="1" applyFill="1" applyBorder="1" applyAlignment="1" applyProtection="1">
      <alignment vertical="center" wrapText="1"/>
      <protection locked="0"/>
    </xf>
    <xf numFmtId="41" fontId="3" fillId="0" borderId="12" xfId="60" applyNumberFormat="1" applyFont="1" applyBorder="1" applyAlignment="1" applyProtection="1">
      <alignment vertical="center" wrapText="1"/>
      <protection locked="0"/>
    </xf>
    <xf numFmtId="41" fontId="3" fillId="0" borderId="17" xfId="60" applyNumberFormat="1" applyFont="1" applyBorder="1" applyAlignment="1" applyProtection="1">
      <alignment vertical="center" wrapText="1"/>
      <protection locked="0"/>
    </xf>
    <xf numFmtId="41" fontId="4" fillId="35" borderId="17" xfId="50" applyNumberFormat="1" applyFont="1" applyFill="1" applyBorder="1" applyAlignment="1" applyProtection="1">
      <alignment vertical="center" wrapText="1"/>
      <protection locked="0"/>
    </xf>
    <xf numFmtId="41" fontId="4" fillId="0" borderId="12" xfId="60" applyNumberFormat="1" applyFont="1" applyBorder="1" applyAlignment="1" applyProtection="1">
      <alignment vertical="center" wrapText="1"/>
      <protection locked="0"/>
    </xf>
    <xf numFmtId="41" fontId="4" fillId="0" borderId="17" xfId="60" applyNumberFormat="1" applyFont="1" applyBorder="1" applyAlignment="1" applyProtection="1">
      <alignment vertical="center" wrapText="1"/>
      <protection locked="0"/>
    </xf>
    <xf numFmtId="41" fontId="0" fillId="0" borderId="12" xfId="0" applyNumberFormat="1" applyFont="1" applyBorder="1" applyAlignment="1" applyProtection="1">
      <alignment vertical="center"/>
      <protection locked="0"/>
    </xf>
    <xf numFmtId="41" fontId="3" fillId="35" borderId="13" xfId="50" applyNumberFormat="1" applyFont="1" applyFill="1" applyBorder="1" applyAlignment="1" applyProtection="1">
      <alignment vertical="center" wrapText="1"/>
      <protection locked="0"/>
    </xf>
    <xf numFmtId="41" fontId="3" fillId="35" borderId="18" xfId="50" applyNumberFormat="1" applyFont="1" applyFill="1" applyBorder="1" applyAlignment="1" applyProtection="1">
      <alignment vertical="center" wrapText="1"/>
      <protection locked="0"/>
    </xf>
    <xf numFmtId="41" fontId="3" fillId="0" borderId="13" xfId="60" applyNumberFormat="1" applyFont="1" applyBorder="1" applyAlignment="1" applyProtection="1">
      <alignment vertical="center" wrapText="1"/>
      <protection locked="0"/>
    </xf>
    <xf numFmtId="41" fontId="3" fillId="0" borderId="18" xfId="60" applyNumberFormat="1" applyFont="1" applyBorder="1" applyAlignment="1" applyProtection="1">
      <alignment vertical="center" wrapText="1"/>
      <protection locked="0"/>
    </xf>
    <xf numFmtId="0" fontId="26" fillId="33" borderId="19" xfId="60" applyFont="1" applyFill="1" applyBorder="1" applyAlignment="1" applyProtection="1">
      <alignment horizontal="center" vertical="center" wrapText="1"/>
      <protection locked="0"/>
    </xf>
    <xf numFmtId="0" fontId="26" fillId="33" borderId="20" xfId="60" applyFont="1" applyFill="1" applyBorder="1" applyAlignment="1" applyProtection="1">
      <alignment horizontal="center" vertical="center" wrapText="1"/>
      <protection locked="0"/>
    </xf>
    <xf numFmtId="0" fontId="26" fillId="33" borderId="21" xfId="60" applyFont="1" applyFill="1" applyBorder="1" applyAlignment="1" applyProtection="1">
      <alignment horizontal="center" vertical="center" wrapText="1"/>
      <protection locked="0"/>
    </xf>
    <xf numFmtId="0" fontId="26" fillId="33" borderId="22" xfId="60" applyFont="1" applyFill="1" applyBorder="1" applyAlignment="1" applyProtection="1">
      <alignment horizontal="center" vertical="center" wrapText="1"/>
      <protection locked="0"/>
    </xf>
    <xf numFmtId="0" fontId="26" fillId="33" borderId="22" xfId="60" applyFont="1" applyFill="1" applyBorder="1" applyAlignment="1">
      <alignment horizontal="center" vertical="center"/>
      <protection/>
    </xf>
    <xf numFmtId="0" fontId="26" fillId="33" borderId="22" xfId="60" applyFont="1" applyFill="1" applyBorder="1" applyAlignment="1">
      <alignment horizontal="center" vertical="center" wrapText="1"/>
      <protection/>
    </xf>
    <xf numFmtId="0" fontId="26" fillId="33" borderId="10" xfId="60" applyFont="1" applyFill="1" applyBorder="1" applyAlignment="1" applyProtection="1">
      <alignment horizontal="center" vertical="center" wrapText="1"/>
      <protection locked="0"/>
    </xf>
    <xf numFmtId="0" fontId="26" fillId="33" borderId="16" xfId="60" applyFont="1" applyFill="1" applyBorder="1" applyAlignment="1" applyProtection="1">
      <alignment horizontal="center" vertical="center" wrapText="1"/>
      <protection locked="0"/>
    </xf>
    <xf numFmtId="0" fontId="26" fillId="34" borderId="19" xfId="60" applyFont="1" applyFill="1" applyBorder="1" applyAlignment="1" applyProtection="1">
      <alignment horizontal="center" vertical="center" wrapText="1"/>
      <protection locked="0"/>
    </xf>
    <xf numFmtId="0" fontId="26" fillId="34" borderId="21" xfId="60" applyFont="1" applyFill="1" applyBorder="1" applyAlignment="1" applyProtection="1">
      <alignment horizontal="center" vertical="center" wrapText="1"/>
      <protection locked="0"/>
    </xf>
    <xf numFmtId="0" fontId="26" fillId="34" borderId="20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5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D1"/>
    </sheetView>
  </sheetViews>
  <sheetFormatPr defaultColWidth="12" defaultRowHeight="11.25"/>
  <cols>
    <col min="1" max="1" width="7.16015625" style="1" bestFit="1" customWidth="1"/>
    <col min="2" max="2" width="75.33203125" style="12" bestFit="1" customWidth="1"/>
    <col min="3" max="3" width="17.16015625" style="12" bestFit="1" customWidth="1"/>
    <col min="4" max="4" width="17.16015625" style="13" bestFit="1" customWidth="1"/>
    <col min="5" max="6" width="14.5" style="1" bestFit="1" customWidth="1"/>
    <col min="7" max="7" width="13.5" style="1" bestFit="1" customWidth="1"/>
    <col min="8" max="8" width="15.33203125" style="1" bestFit="1" customWidth="1"/>
    <col min="9" max="10" width="17.16015625" style="1" bestFit="1" customWidth="1"/>
    <col min="11" max="11" width="13.5" style="1" bestFit="1" customWidth="1"/>
    <col min="12" max="12" width="13.16015625" style="1" bestFit="1" customWidth="1"/>
    <col min="13" max="14" width="13.5" style="1" bestFit="1" customWidth="1"/>
    <col min="15" max="16" width="13" style="1" bestFit="1" customWidth="1"/>
    <col min="17" max="20" width="13.5" style="1" bestFit="1" customWidth="1"/>
    <col min="21" max="22" width="12.5" style="1" bestFit="1" customWidth="1"/>
    <col min="23" max="23" width="14.16015625" style="1" bestFit="1" customWidth="1"/>
    <col min="24" max="28" width="13.5" style="1" bestFit="1" customWidth="1"/>
    <col min="29" max="30" width="14.5" style="1" bestFit="1" customWidth="1"/>
    <col min="31" max="32" width="13.5" style="1" bestFit="1" customWidth="1"/>
    <col min="33" max="33" width="14.16015625" style="1" bestFit="1" customWidth="1"/>
    <col min="34" max="34" width="14" style="1" bestFit="1" customWidth="1"/>
    <col min="35" max="36" width="14.5" style="1" bestFit="1" customWidth="1"/>
    <col min="37" max="38" width="14" style="1" bestFit="1" customWidth="1"/>
    <col min="39" max="39" width="14.5" style="1" bestFit="1" customWidth="1"/>
    <col min="40" max="40" width="14.16015625" style="1" bestFit="1" customWidth="1"/>
    <col min="41" max="42" width="13.5" style="1" bestFit="1" customWidth="1"/>
    <col min="43" max="16384" width="12" style="1" customWidth="1"/>
  </cols>
  <sheetData>
    <row r="1" spans="1:4" ht="34.5" customHeight="1">
      <c r="A1" s="159" t="s">
        <v>445</v>
      </c>
      <c r="B1" s="161"/>
      <c r="C1" s="161"/>
      <c r="D1" s="161"/>
    </row>
    <row r="2" spans="1:42" ht="61.5" customHeight="1">
      <c r="A2" s="163" t="s">
        <v>0</v>
      </c>
      <c r="B2" s="163" t="s">
        <v>1</v>
      </c>
      <c r="C2" s="162" t="s">
        <v>195</v>
      </c>
      <c r="D2" s="162"/>
      <c r="E2" s="162" t="s">
        <v>424</v>
      </c>
      <c r="F2" s="162"/>
      <c r="G2" s="162" t="s">
        <v>426</v>
      </c>
      <c r="H2" s="162"/>
      <c r="I2" s="162" t="s">
        <v>427</v>
      </c>
      <c r="J2" s="162"/>
      <c r="K2" s="159" t="s">
        <v>428</v>
      </c>
      <c r="L2" s="160"/>
      <c r="M2" s="159" t="s">
        <v>431</v>
      </c>
      <c r="N2" s="160"/>
      <c r="O2" s="159" t="s">
        <v>454</v>
      </c>
      <c r="P2" s="160"/>
      <c r="Q2" s="159" t="s">
        <v>432</v>
      </c>
      <c r="R2" s="160"/>
      <c r="S2" s="159" t="s">
        <v>433</v>
      </c>
      <c r="T2" s="160"/>
      <c r="U2" s="159" t="s">
        <v>434</v>
      </c>
      <c r="V2" s="160"/>
      <c r="W2" s="159" t="s">
        <v>435</v>
      </c>
      <c r="X2" s="160"/>
      <c r="Y2" s="159" t="s">
        <v>436</v>
      </c>
      <c r="Z2" s="160"/>
      <c r="AA2" s="159" t="s">
        <v>437</v>
      </c>
      <c r="AB2" s="160"/>
      <c r="AC2" s="159" t="s">
        <v>438</v>
      </c>
      <c r="AD2" s="160"/>
      <c r="AE2" s="159" t="s">
        <v>439</v>
      </c>
      <c r="AF2" s="160"/>
      <c r="AG2" s="159" t="s">
        <v>440</v>
      </c>
      <c r="AH2" s="160"/>
      <c r="AI2" s="159" t="s">
        <v>441</v>
      </c>
      <c r="AJ2" s="160"/>
      <c r="AK2" s="159" t="s">
        <v>442</v>
      </c>
      <c r="AL2" s="160"/>
      <c r="AM2" s="159" t="s">
        <v>443</v>
      </c>
      <c r="AN2" s="160"/>
      <c r="AO2" s="159" t="s">
        <v>444</v>
      </c>
      <c r="AP2" s="160"/>
    </row>
    <row r="3" spans="1:42" s="2" customFormat="1" ht="15" customHeight="1">
      <c r="A3" s="163"/>
      <c r="B3" s="163"/>
      <c r="C3" s="42">
        <v>2016</v>
      </c>
      <c r="D3" s="42">
        <v>2015</v>
      </c>
      <c r="E3" s="42">
        <v>2016</v>
      </c>
      <c r="F3" s="42">
        <v>2015</v>
      </c>
      <c r="G3" s="42">
        <v>2016</v>
      </c>
      <c r="H3" s="42">
        <v>2015</v>
      </c>
      <c r="I3" s="42">
        <v>2016</v>
      </c>
      <c r="J3" s="42">
        <v>2015</v>
      </c>
      <c r="K3" s="42">
        <v>2016</v>
      </c>
      <c r="L3" s="42">
        <v>2015</v>
      </c>
      <c r="M3" s="42">
        <v>2016</v>
      </c>
      <c r="N3" s="42">
        <v>2015</v>
      </c>
      <c r="O3" s="42">
        <v>2016</v>
      </c>
      <c r="P3" s="42">
        <v>2015</v>
      </c>
      <c r="Q3" s="42">
        <v>2016</v>
      </c>
      <c r="R3" s="42">
        <v>2015</v>
      </c>
      <c r="S3" s="42">
        <v>2016</v>
      </c>
      <c r="T3" s="42">
        <v>2015</v>
      </c>
      <c r="U3" s="42">
        <v>2016</v>
      </c>
      <c r="V3" s="42">
        <v>2015</v>
      </c>
      <c r="W3" s="42">
        <v>2016</v>
      </c>
      <c r="X3" s="42">
        <v>2015</v>
      </c>
      <c r="Y3" s="42">
        <v>2016</v>
      </c>
      <c r="Z3" s="42">
        <v>2015</v>
      </c>
      <c r="AA3" s="42">
        <v>2016</v>
      </c>
      <c r="AB3" s="42">
        <v>2015</v>
      </c>
      <c r="AC3" s="42">
        <v>2016</v>
      </c>
      <c r="AD3" s="42">
        <v>2015</v>
      </c>
      <c r="AE3" s="42">
        <v>2016</v>
      </c>
      <c r="AF3" s="42">
        <v>2015</v>
      </c>
      <c r="AG3" s="42">
        <v>2016</v>
      </c>
      <c r="AH3" s="42">
        <v>2015</v>
      </c>
      <c r="AI3" s="42">
        <v>2016</v>
      </c>
      <c r="AJ3" s="42">
        <v>2015</v>
      </c>
      <c r="AK3" s="42">
        <v>2016</v>
      </c>
      <c r="AL3" s="42">
        <v>2015</v>
      </c>
      <c r="AM3" s="42">
        <v>2016</v>
      </c>
      <c r="AN3" s="42">
        <v>2015</v>
      </c>
      <c r="AO3" s="42">
        <v>2016</v>
      </c>
      <c r="AP3" s="42">
        <v>2015</v>
      </c>
    </row>
    <row r="4" spans="1:42" s="5" customFormat="1" ht="11.25">
      <c r="A4" s="3">
        <v>1000</v>
      </c>
      <c r="B4" s="4" t="s">
        <v>2</v>
      </c>
      <c r="C4" s="52">
        <f>SUM(E4+G4+I4+K4+M4+O4+Q4+S4+U4+W4+Y4+AA4+AC4+AE4+AG4+AI4+AK4+AM4+AO4)</f>
        <v>9780800458.24</v>
      </c>
      <c r="D4" s="53">
        <f>SUM(F4+H4+J4+L4+N4+P4+R4+T4+V4+X4+Z4+AB4+AD4+AF4+AH4+AJ4+AL4+AN4+AP4)</f>
        <v>8566378444.260004</v>
      </c>
      <c r="E4" s="54">
        <v>116759253.16</v>
      </c>
      <c r="F4" s="55">
        <v>108825982.73</v>
      </c>
      <c r="G4" s="54">
        <v>11470091.92</v>
      </c>
      <c r="H4" s="55">
        <v>9244235.39</v>
      </c>
      <c r="I4" s="54">
        <v>8083541374.439998</v>
      </c>
      <c r="J4" s="55">
        <v>7234269513.920002</v>
      </c>
      <c r="K4" s="54">
        <v>25905712.74</v>
      </c>
      <c r="L4" s="55">
        <v>26822365.790000003</v>
      </c>
      <c r="M4" s="54">
        <v>87948509.28</v>
      </c>
      <c r="N4" s="55">
        <v>79898719.18</v>
      </c>
      <c r="O4" s="54">
        <v>2191752.88</v>
      </c>
      <c r="P4" s="55">
        <v>2314009.79</v>
      </c>
      <c r="Q4" s="54">
        <v>68845643.17</v>
      </c>
      <c r="R4" s="55">
        <v>69786091.87</v>
      </c>
      <c r="S4" s="54">
        <v>13761149.67</v>
      </c>
      <c r="T4" s="55">
        <v>14733028.02</v>
      </c>
      <c r="U4" s="54">
        <v>7707570.799999999</v>
      </c>
      <c r="V4" s="55">
        <v>7316269.12</v>
      </c>
      <c r="W4" s="54">
        <v>202031369.93</v>
      </c>
      <c r="X4" s="55">
        <v>10334503.34</v>
      </c>
      <c r="Y4" s="54">
        <v>20318168.59</v>
      </c>
      <c r="Z4" s="55">
        <v>16959025.1</v>
      </c>
      <c r="AA4" s="54">
        <v>12187624.45</v>
      </c>
      <c r="AB4" s="55">
        <v>10334503.34</v>
      </c>
      <c r="AC4" s="54">
        <v>500978359.32000005</v>
      </c>
      <c r="AD4" s="55">
        <v>423144765.5</v>
      </c>
      <c r="AE4" s="54">
        <v>44899094.34</v>
      </c>
      <c r="AF4" s="55">
        <v>51282525.84</v>
      </c>
      <c r="AG4" s="54">
        <v>44695026.92</v>
      </c>
      <c r="AH4" s="55">
        <v>62699439.05</v>
      </c>
      <c r="AI4" s="54">
        <v>243083193.09</v>
      </c>
      <c r="AJ4" s="55">
        <v>228988049.52</v>
      </c>
      <c r="AK4" s="54">
        <v>45002197.45000001</v>
      </c>
      <c r="AL4" s="55">
        <v>40533682.300000004</v>
      </c>
      <c r="AM4" s="54">
        <v>235036171.01</v>
      </c>
      <c r="AN4" s="55">
        <v>156680891.5</v>
      </c>
      <c r="AO4" s="54">
        <v>14438195.08</v>
      </c>
      <c r="AP4" s="55">
        <v>12210842.96</v>
      </c>
    </row>
    <row r="5" spans="1:42" ht="12.75" customHeight="1">
      <c r="A5" s="8">
        <v>1100</v>
      </c>
      <c r="B5" s="9" t="s">
        <v>3</v>
      </c>
      <c r="C5" s="56">
        <f>SUM(E5+G5+I5+K5+M5+O5+Q5+S5+U5+W5+Y5+AA5+AC5+AE5+AG5+AI5+AK5+AM5+AO5)</f>
        <v>2852350782.269999</v>
      </c>
      <c r="D5" s="57">
        <f>SUM(F5+H5+J5+L5+N5+P5+R5+T5+V5+X5+Z5+AB5+AD5+AF5+AH5+AJ5+AL5+AN5+AP5)</f>
        <v>2322545523.11</v>
      </c>
      <c r="E5" s="58">
        <v>14503121.97</v>
      </c>
      <c r="F5" s="59">
        <v>10928431.360000001</v>
      </c>
      <c r="G5" s="58">
        <v>4255600.85</v>
      </c>
      <c r="H5" s="59">
        <v>1924229.17</v>
      </c>
      <c r="I5" s="58">
        <v>2251108840.8</v>
      </c>
      <c r="J5" s="59">
        <v>1882030064.97</v>
      </c>
      <c r="K5" s="58">
        <v>1276510.63</v>
      </c>
      <c r="L5" s="59">
        <v>860660.73</v>
      </c>
      <c r="M5" s="58">
        <v>8686811.49</v>
      </c>
      <c r="N5" s="59">
        <v>7564416.21</v>
      </c>
      <c r="O5" s="58">
        <v>1374898.39</v>
      </c>
      <c r="P5" s="59">
        <v>1316160.02</v>
      </c>
      <c r="Q5" s="58">
        <v>12649928.98</v>
      </c>
      <c r="R5" s="59">
        <v>15359391.2</v>
      </c>
      <c r="S5" s="58">
        <v>5227041.22</v>
      </c>
      <c r="T5" s="59">
        <v>5190705.53</v>
      </c>
      <c r="U5" s="58">
        <v>1535891.1</v>
      </c>
      <c r="V5" s="59">
        <v>1094965</v>
      </c>
      <c r="W5" s="58">
        <v>56800369.66</v>
      </c>
      <c r="X5" s="59">
        <v>1420569.27</v>
      </c>
      <c r="Y5" s="58">
        <v>16010259.77</v>
      </c>
      <c r="Z5" s="59">
        <v>12747049.94</v>
      </c>
      <c r="AA5" s="58">
        <v>2726905.48</v>
      </c>
      <c r="AB5" s="59">
        <v>1420569.27</v>
      </c>
      <c r="AC5" s="58">
        <v>213193286.22</v>
      </c>
      <c r="AD5" s="59">
        <v>178524225.45000002</v>
      </c>
      <c r="AE5" s="58">
        <v>4172162.24</v>
      </c>
      <c r="AF5" s="59">
        <v>2253140.76</v>
      </c>
      <c r="AG5" s="58">
        <v>36246937.7</v>
      </c>
      <c r="AH5" s="59">
        <v>62159640.519999996</v>
      </c>
      <c r="AI5" s="58">
        <v>66558599.81</v>
      </c>
      <c r="AJ5" s="59">
        <v>50938359.01</v>
      </c>
      <c r="AK5" s="58">
        <v>22786276.740000002</v>
      </c>
      <c r="AL5" s="59">
        <v>15672744.25</v>
      </c>
      <c r="AM5" s="58">
        <v>120473899.78</v>
      </c>
      <c r="AN5" s="59">
        <v>62532626.480000004</v>
      </c>
      <c r="AO5" s="58">
        <v>12763439.44</v>
      </c>
      <c r="AP5" s="59">
        <v>8607573.97</v>
      </c>
    </row>
    <row r="6" spans="1:42" ht="11.25">
      <c r="A6" s="6">
        <v>1110</v>
      </c>
      <c r="B6" s="7" t="s">
        <v>4</v>
      </c>
      <c r="C6" s="60">
        <f aca="true" t="shared" si="0" ref="C6:C69">SUM(E6+G6+I6+K6+M6+O6+Q6+S6+U6+W6+Y6+AA6+AC6+AE6+AG6+AI6+AK6+AM6+AO6)</f>
        <v>1455633056.2399998</v>
      </c>
      <c r="D6" s="61">
        <f>SUM(F6+H6+J6+L6+N6+P6+R6+T6+V6+X6+Z6+AB6+AD6+AF6+AH6+AJ6+AL6+AN6+AP6)</f>
        <v>1183905300.31</v>
      </c>
      <c r="E6" s="62">
        <v>14456253.46</v>
      </c>
      <c r="F6" s="63">
        <v>10863340.98</v>
      </c>
      <c r="G6" s="62">
        <v>3920939.06</v>
      </c>
      <c r="H6" s="63">
        <v>1820316.81</v>
      </c>
      <c r="I6" s="62">
        <v>1118225731.3799999</v>
      </c>
      <c r="J6" s="63">
        <v>924491065.25</v>
      </c>
      <c r="K6" s="62">
        <v>1263918.63</v>
      </c>
      <c r="L6" s="63">
        <v>855344.38</v>
      </c>
      <c r="M6" s="62">
        <v>7535815.59</v>
      </c>
      <c r="N6" s="63">
        <v>6497661.47</v>
      </c>
      <c r="O6" s="62">
        <v>1370361.49</v>
      </c>
      <c r="P6" s="63">
        <v>1312103.85</v>
      </c>
      <c r="Q6" s="62">
        <v>11590243.07</v>
      </c>
      <c r="R6" s="63">
        <v>14508147.93</v>
      </c>
      <c r="S6" s="62">
        <v>1160838.15</v>
      </c>
      <c r="T6" s="63">
        <v>1532756.74</v>
      </c>
      <c r="U6" s="62">
        <v>1221046.02</v>
      </c>
      <c r="V6" s="63">
        <v>780567.5</v>
      </c>
      <c r="W6" s="62">
        <v>41275798.4</v>
      </c>
      <c r="X6" s="63">
        <v>1311834.65</v>
      </c>
      <c r="Y6" s="62">
        <v>16002072.5</v>
      </c>
      <c r="Z6" s="63">
        <v>12539536.25</v>
      </c>
      <c r="AA6" s="62">
        <v>2679946.08</v>
      </c>
      <c r="AB6" s="63">
        <v>1311834.65</v>
      </c>
      <c r="AC6" s="62">
        <v>102234713.36</v>
      </c>
      <c r="AD6" s="63">
        <v>90209395.4</v>
      </c>
      <c r="AE6" s="62">
        <v>4096149.58</v>
      </c>
      <c r="AF6" s="63">
        <v>2231587.11</v>
      </c>
      <c r="AG6" s="62">
        <v>35767147.3</v>
      </c>
      <c r="AH6" s="63">
        <v>41922264.33</v>
      </c>
      <c r="AI6" s="62">
        <v>56724175.62</v>
      </c>
      <c r="AJ6" s="63">
        <v>40417752.83</v>
      </c>
      <c r="AK6" s="62">
        <v>21316540.630000003</v>
      </c>
      <c r="AL6" s="63">
        <v>11964815.41</v>
      </c>
      <c r="AM6" s="62">
        <v>12764663.39</v>
      </c>
      <c r="AN6" s="63">
        <v>17365690.69</v>
      </c>
      <c r="AO6" s="62">
        <v>2026702.53</v>
      </c>
      <c r="AP6" s="63">
        <v>1969284.08</v>
      </c>
    </row>
    <row r="7" spans="1:42" ht="11.25">
      <c r="A7" s="6">
        <v>1111</v>
      </c>
      <c r="B7" s="7" t="s">
        <v>5</v>
      </c>
      <c r="C7" s="60">
        <f t="shared" si="0"/>
        <v>1811398.6099999999</v>
      </c>
      <c r="D7" s="61">
        <f aca="true" t="shared" si="1" ref="D7:D69">SUM(F7+H7+J7+L7+N7+P7+R7+T7+V7+X7+Z7+AB7+AD7+AF7+AH7+AJ7+AL7+AN7+AP7)</f>
        <v>1542100.3999999997</v>
      </c>
      <c r="E7" s="62">
        <v>88150.8</v>
      </c>
      <c r="F7" s="63">
        <v>86735</v>
      </c>
      <c r="G7" s="62">
        <v>21400</v>
      </c>
      <c r="H7" s="63">
        <v>21200</v>
      </c>
      <c r="I7" s="62">
        <v>1251000</v>
      </c>
      <c r="J7" s="63">
        <v>1011000</v>
      </c>
      <c r="K7" s="62">
        <v>3000</v>
      </c>
      <c r="L7" s="63">
        <v>3000</v>
      </c>
      <c r="M7" s="62">
        <v>59999.66</v>
      </c>
      <c r="N7" s="63">
        <v>59999.66</v>
      </c>
      <c r="O7" s="62">
        <v>25756</v>
      </c>
      <c r="P7" s="63">
        <v>25756</v>
      </c>
      <c r="Q7" s="62">
        <v>264844.5</v>
      </c>
      <c r="R7" s="63">
        <v>169749.79</v>
      </c>
      <c r="S7" s="62">
        <v>27800</v>
      </c>
      <c r="T7" s="63">
        <v>27300</v>
      </c>
      <c r="U7" s="62">
        <v>7649.53</v>
      </c>
      <c r="V7" s="63">
        <v>6031.73</v>
      </c>
      <c r="W7" s="62">
        <v>0</v>
      </c>
      <c r="X7" s="63">
        <v>49733.92</v>
      </c>
      <c r="Y7" s="62">
        <v>0</v>
      </c>
      <c r="Z7" s="63">
        <v>0</v>
      </c>
      <c r="AA7" s="62">
        <v>29000</v>
      </c>
      <c r="AB7" s="63">
        <v>49733.92</v>
      </c>
      <c r="AC7" s="62">
        <v>10256.74</v>
      </c>
      <c r="AD7" s="63">
        <v>7819</v>
      </c>
      <c r="AE7" s="62">
        <v>9500</v>
      </c>
      <c r="AF7" s="63">
        <v>6000</v>
      </c>
      <c r="AG7" s="62">
        <v>5000</v>
      </c>
      <c r="AH7" s="63">
        <v>10000</v>
      </c>
      <c r="AI7" s="62">
        <v>2500</v>
      </c>
      <c r="AJ7" s="63">
        <v>2500</v>
      </c>
      <c r="AK7" s="62">
        <v>0</v>
      </c>
      <c r="AL7" s="63">
        <v>0</v>
      </c>
      <c r="AM7" s="62">
        <v>0</v>
      </c>
      <c r="AN7" s="63">
        <v>0</v>
      </c>
      <c r="AO7" s="62">
        <v>5541.38</v>
      </c>
      <c r="AP7" s="63">
        <v>5541.38</v>
      </c>
    </row>
    <row r="8" spans="1:42" ht="11.25">
      <c r="A8" s="6">
        <v>1112</v>
      </c>
      <c r="B8" s="7" t="s">
        <v>6</v>
      </c>
      <c r="C8" s="60">
        <f t="shared" si="0"/>
        <v>547323370.72</v>
      </c>
      <c r="D8" s="61">
        <f t="shared" si="1"/>
        <v>659604276.6899999</v>
      </c>
      <c r="E8" s="62">
        <v>14332352.35</v>
      </c>
      <c r="F8" s="63">
        <v>10750210.56</v>
      </c>
      <c r="G8" s="62">
        <v>3886313.06</v>
      </c>
      <c r="H8" s="63">
        <v>1785890.81</v>
      </c>
      <c r="I8" s="62">
        <v>390845979.04</v>
      </c>
      <c r="J8" s="63">
        <v>533430290.18</v>
      </c>
      <c r="K8" s="62">
        <v>1260918.63</v>
      </c>
      <c r="L8" s="63">
        <v>852344.38</v>
      </c>
      <c r="M8" s="62">
        <v>1095554.16</v>
      </c>
      <c r="N8" s="63">
        <v>3647349.04</v>
      </c>
      <c r="O8" s="62">
        <v>0</v>
      </c>
      <c r="P8" s="63">
        <v>0</v>
      </c>
      <c r="Q8" s="62">
        <v>1284013.12</v>
      </c>
      <c r="R8" s="63">
        <v>1264454.49</v>
      </c>
      <c r="S8" s="62">
        <v>391290.79</v>
      </c>
      <c r="T8" s="63">
        <v>709191.31</v>
      </c>
      <c r="U8" s="62">
        <v>502585.08</v>
      </c>
      <c r="V8" s="63">
        <v>374861.53</v>
      </c>
      <c r="W8" s="62">
        <v>1858353.58</v>
      </c>
      <c r="X8" s="63">
        <v>0</v>
      </c>
      <c r="Y8" s="62">
        <v>1047962.51</v>
      </c>
      <c r="Z8" s="63">
        <v>962430.45</v>
      </c>
      <c r="AA8" s="62">
        <v>0</v>
      </c>
      <c r="AB8" s="63">
        <v>0</v>
      </c>
      <c r="AC8" s="62">
        <v>102131062.62</v>
      </c>
      <c r="AD8" s="63">
        <v>90108182.4</v>
      </c>
      <c r="AE8" s="62">
        <v>4086649.58</v>
      </c>
      <c r="AF8" s="63">
        <v>2225587.11</v>
      </c>
      <c r="AG8" s="62">
        <v>0</v>
      </c>
      <c r="AH8" s="63">
        <v>0</v>
      </c>
      <c r="AI8" s="62">
        <v>0</v>
      </c>
      <c r="AJ8" s="63">
        <v>0</v>
      </c>
      <c r="AK8" s="62">
        <v>15932805.98</v>
      </c>
      <c r="AL8" s="63">
        <v>10085008.72</v>
      </c>
      <c r="AM8" s="62">
        <v>6646369.07</v>
      </c>
      <c r="AN8" s="63">
        <v>1444733.01</v>
      </c>
      <c r="AO8" s="62">
        <v>2021161.15</v>
      </c>
      <c r="AP8" s="63">
        <v>1963742.7</v>
      </c>
    </row>
    <row r="9" spans="1:42" ht="11.25">
      <c r="A9" s="6">
        <v>1113</v>
      </c>
      <c r="B9" s="7" t="s">
        <v>7</v>
      </c>
      <c r="C9" s="60">
        <f t="shared" si="0"/>
        <v>38413093.379999995</v>
      </c>
      <c r="D9" s="61">
        <f t="shared" si="1"/>
        <v>44436465.79</v>
      </c>
      <c r="E9" s="62">
        <v>0</v>
      </c>
      <c r="F9" s="63">
        <v>0</v>
      </c>
      <c r="G9" s="62">
        <v>0</v>
      </c>
      <c r="H9" s="63">
        <v>0</v>
      </c>
      <c r="I9" s="62">
        <v>0</v>
      </c>
      <c r="J9" s="63">
        <v>0</v>
      </c>
      <c r="K9" s="62">
        <v>0</v>
      </c>
      <c r="L9" s="63">
        <v>0</v>
      </c>
      <c r="M9" s="62">
        <v>0</v>
      </c>
      <c r="N9" s="63">
        <v>0</v>
      </c>
      <c r="O9" s="62">
        <v>0</v>
      </c>
      <c r="P9" s="63">
        <v>0</v>
      </c>
      <c r="Q9" s="62">
        <v>0</v>
      </c>
      <c r="R9" s="63">
        <v>0</v>
      </c>
      <c r="S9" s="62">
        <v>0</v>
      </c>
      <c r="T9" s="63">
        <v>0</v>
      </c>
      <c r="U9" s="62">
        <v>0</v>
      </c>
      <c r="V9" s="63">
        <v>0</v>
      </c>
      <c r="W9" s="62">
        <v>0</v>
      </c>
      <c r="X9" s="63">
        <v>1262100.73</v>
      </c>
      <c r="Y9" s="62">
        <v>0</v>
      </c>
      <c r="Z9" s="63">
        <v>0</v>
      </c>
      <c r="AA9" s="62">
        <v>2650946.08</v>
      </c>
      <c r="AB9" s="63">
        <v>1262100.73</v>
      </c>
      <c r="AC9" s="62">
        <v>0</v>
      </c>
      <c r="AD9" s="63">
        <v>0</v>
      </c>
      <c r="AE9" s="62">
        <v>0</v>
      </c>
      <c r="AF9" s="63">
        <v>0</v>
      </c>
      <c r="AG9" s="62">
        <v>35762147.3</v>
      </c>
      <c r="AH9" s="63">
        <v>41912264.33</v>
      </c>
      <c r="AI9" s="62">
        <v>0</v>
      </c>
      <c r="AJ9" s="63">
        <v>0</v>
      </c>
      <c r="AK9" s="62">
        <v>0</v>
      </c>
      <c r="AL9" s="63">
        <v>0</v>
      </c>
      <c r="AM9" s="62">
        <v>0</v>
      </c>
      <c r="AN9" s="63">
        <v>0</v>
      </c>
      <c r="AO9" s="62">
        <v>0</v>
      </c>
      <c r="AP9" s="63">
        <v>0</v>
      </c>
    </row>
    <row r="10" spans="1:42" ht="11.25">
      <c r="A10" s="6">
        <v>1114</v>
      </c>
      <c r="B10" s="7" t="s">
        <v>8</v>
      </c>
      <c r="C10" s="60">
        <f t="shared" si="0"/>
        <v>355196197.63</v>
      </c>
      <c r="D10" s="61">
        <f t="shared" si="1"/>
        <v>443196387.56000006</v>
      </c>
      <c r="E10" s="62">
        <v>35750.31</v>
      </c>
      <c r="F10" s="63">
        <v>26395.42</v>
      </c>
      <c r="G10" s="62">
        <v>0</v>
      </c>
      <c r="H10" s="63">
        <v>0</v>
      </c>
      <c r="I10" s="62">
        <v>219464670.76</v>
      </c>
      <c r="J10" s="63">
        <v>370178438.85</v>
      </c>
      <c r="K10" s="62">
        <v>0</v>
      </c>
      <c r="L10" s="63">
        <v>0</v>
      </c>
      <c r="M10" s="62">
        <v>6380261.77</v>
      </c>
      <c r="N10" s="63">
        <v>2790312.77</v>
      </c>
      <c r="O10" s="62">
        <v>1344605.49</v>
      </c>
      <c r="P10" s="63">
        <v>1286347.85</v>
      </c>
      <c r="Q10" s="62">
        <v>10041385.45</v>
      </c>
      <c r="R10" s="63">
        <v>13846787.68</v>
      </c>
      <c r="S10" s="62">
        <v>741747.36</v>
      </c>
      <c r="T10" s="63">
        <v>796265.43</v>
      </c>
      <c r="U10" s="62">
        <v>710811.41</v>
      </c>
      <c r="V10" s="63">
        <v>399674.24</v>
      </c>
      <c r="W10" s="62">
        <v>39417444.82</v>
      </c>
      <c r="X10" s="63">
        <v>0</v>
      </c>
      <c r="Y10" s="62">
        <v>14954109.99</v>
      </c>
      <c r="Z10" s="63">
        <v>11577105.8</v>
      </c>
      <c r="AA10" s="62">
        <v>0</v>
      </c>
      <c r="AB10" s="63">
        <v>0</v>
      </c>
      <c r="AC10" s="62">
        <v>0</v>
      </c>
      <c r="AD10" s="63">
        <v>0</v>
      </c>
      <c r="AE10" s="62">
        <v>0</v>
      </c>
      <c r="AF10" s="63">
        <v>0</v>
      </c>
      <c r="AG10" s="62">
        <v>0</v>
      </c>
      <c r="AH10" s="63">
        <v>0</v>
      </c>
      <c r="AI10" s="62">
        <v>56721675.62</v>
      </c>
      <c r="AJ10" s="63">
        <v>40415252.83</v>
      </c>
      <c r="AK10" s="62">
        <v>5383734.65</v>
      </c>
      <c r="AL10" s="63">
        <v>1879806.69</v>
      </c>
      <c r="AM10" s="62">
        <v>0</v>
      </c>
      <c r="AN10" s="63">
        <v>0</v>
      </c>
      <c r="AO10" s="62">
        <v>0</v>
      </c>
      <c r="AP10" s="63">
        <v>0</v>
      </c>
    </row>
    <row r="11" spans="1:42" ht="11.25">
      <c r="A11" s="6">
        <v>1115</v>
      </c>
      <c r="B11" s="7" t="s">
        <v>9</v>
      </c>
      <c r="C11" s="60">
        <f t="shared" si="0"/>
        <v>512486194.2</v>
      </c>
      <c r="D11" s="61">
        <f t="shared" si="1"/>
        <v>34723268.17</v>
      </c>
      <c r="E11" s="62">
        <v>0</v>
      </c>
      <c r="F11" s="63">
        <v>0</v>
      </c>
      <c r="G11" s="62">
        <v>0</v>
      </c>
      <c r="H11" s="63">
        <v>0</v>
      </c>
      <c r="I11" s="62">
        <v>506367899.88</v>
      </c>
      <c r="J11" s="63">
        <v>19575154.52</v>
      </c>
      <c r="K11" s="62">
        <v>0</v>
      </c>
      <c r="L11" s="63">
        <v>0</v>
      </c>
      <c r="M11" s="62">
        <v>0</v>
      </c>
      <c r="N11" s="63">
        <v>0</v>
      </c>
      <c r="O11" s="62">
        <v>0</v>
      </c>
      <c r="P11" s="63">
        <v>0</v>
      </c>
      <c r="Q11" s="62">
        <v>0</v>
      </c>
      <c r="R11" s="63">
        <v>-772844.03</v>
      </c>
      <c r="S11" s="62">
        <v>0</v>
      </c>
      <c r="T11" s="63">
        <v>0</v>
      </c>
      <c r="U11" s="62">
        <v>0</v>
      </c>
      <c r="V11" s="63">
        <v>0</v>
      </c>
      <c r="W11" s="62">
        <v>0</v>
      </c>
      <c r="X11" s="63">
        <v>0</v>
      </c>
      <c r="Y11" s="62">
        <v>0</v>
      </c>
      <c r="Z11" s="63">
        <v>0</v>
      </c>
      <c r="AA11" s="62">
        <v>0</v>
      </c>
      <c r="AB11" s="63">
        <v>0</v>
      </c>
      <c r="AC11" s="62">
        <v>0</v>
      </c>
      <c r="AD11" s="63">
        <v>0</v>
      </c>
      <c r="AE11" s="62">
        <v>0</v>
      </c>
      <c r="AF11" s="63">
        <v>0</v>
      </c>
      <c r="AG11" s="62">
        <v>0</v>
      </c>
      <c r="AH11" s="63">
        <v>0</v>
      </c>
      <c r="AI11" s="62">
        <v>0</v>
      </c>
      <c r="AJ11" s="63">
        <v>0</v>
      </c>
      <c r="AK11" s="62">
        <v>0</v>
      </c>
      <c r="AL11" s="63">
        <v>0</v>
      </c>
      <c r="AM11" s="62">
        <v>6118294.32</v>
      </c>
      <c r="AN11" s="63">
        <v>15920957.68</v>
      </c>
      <c r="AO11" s="62">
        <v>0</v>
      </c>
      <c r="AP11" s="63">
        <v>0</v>
      </c>
    </row>
    <row r="12" spans="1:42" ht="11.25">
      <c r="A12" s="6">
        <v>1116</v>
      </c>
      <c r="B12" s="7" t="s">
        <v>10</v>
      </c>
      <c r="C12" s="60">
        <f t="shared" si="0"/>
        <v>106620</v>
      </c>
      <c r="D12" s="61">
        <f t="shared" si="1"/>
        <v>106620</v>
      </c>
      <c r="E12" s="62">
        <v>0</v>
      </c>
      <c r="F12" s="63">
        <v>0</v>
      </c>
      <c r="G12" s="62">
        <v>13226</v>
      </c>
      <c r="H12" s="63">
        <v>13226</v>
      </c>
      <c r="I12" s="62">
        <v>0</v>
      </c>
      <c r="J12" s="63">
        <v>0</v>
      </c>
      <c r="K12" s="62">
        <v>0</v>
      </c>
      <c r="L12" s="63">
        <v>0</v>
      </c>
      <c r="M12" s="62">
        <v>0</v>
      </c>
      <c r="N12" s="63">
        <v>0</v>
      </c>
      <c r="O12" s="62">
        <v>0</v>
      </c>
      <c r="P12" s="63">
        <v>0</v>
      </c>
      <c r="Q12" s="62">
        <v>0</v>
      </c>
      <c r="R12" s="63">
        <v>0</v>
      </c>
      <c r="S12" s="62">
        <v>0</v>
      </c>
      <c r="T12" s="63">
        <v>0</v>
      </c>
      <c r="U12" s="62">
        <v>0</v>
      </c>
      <c r="V12" s="63">
        <v>0</v>
      </c>
      <c r="W12" s="62">
        <v>0</v>
      </c>
      <c r="X12" s="63">
        <v>0</v>
      </c>
      <c r="Y12" s="62">
        <v>0</v>
      </c>
      <c r="Z12" s="63">
        <v>0</v>
      </c>
      <c r="AA12" s="62">
        <v>0</v>
      </c>
      <c r="AB12" s="63">
        <v>0</v>
      </c>
      <c r="AC12" s="62">
        <v>93394</v>
      </c>
      <c r="AD12" s="63">
        <v>93394</v>
      </c>
      <c r="AE12" s="62">
        <v>0</v>
      </c>
      <c r="AF12" s="63">
        <v>0</v>
      </c>
      <c r="AG12" s="62">
        <v>0</v>
      </c>
      <c r="AH12" s="63">
        <v>0</v>
      </c>
      <c r="AI12" s="62">
        <v>0</v>
      </c>
      <c r="AJ12" s="63">
        <v>0</v>
      </c>
      <c r="AK12" s="62">
        <v>0</v>
      </c>
      <c r="AL12" s="63">
        <v>0</v>
      </c>
      <c r="AM12" s="62">
        <v>0</v>
      </c>
      <c r="AN12" s="63">
        <v>0</v>
      </c>
      <c r="AO12" s="62">
        <v>0</v>
      </c>
      <c r="AP12" s="63">
        <v>0</v>
      </c>
    </row>
    <row r="13" spans="1:42" ht="11.25">
      <c r="A13" s="6">
        <v>1119</v>
      </c>
      <c r="B13" s="7" t="s">
        <v>11</v>
      </c>
      <c r="C13" s="60">
        <f t="shared" si="0"/>
        <v>296181.7</v>
      </c>
      <c r="D13" s="61">
        <f t="shared" si="1"/>
        <v>296181.7</v>
      </c>
      <c r="E13" s="62">
        <v>0</v>
      </c>
      <c r="F13" s="63">
        <v>0</v>
      </c>
      <c r="G13" s="62">
        <v>0</v>
      </c>
      <c r="H13" s="63">
        <v>0</v>
      </c>
      <c r="I13" s="62">
        <v>296181.7</v>
      </c>
      <c r="J13" s="63">
        <v>296181.7</v>
      </c>
      <c r="K13" s="62">
        <v>0</v>
      </c>
      <c r="L13" s="63">
        <v>0</v>
      </c>
      <c r="M13" s="62">
        <v>0</v>
      </c>
      <c r="N13" s="63">
        <v>0</v>
      </c>
      <c r="O13" s="62">
        <v>0</v>
      </c>
      <c r="P13" s="63">
        <v>0</v>
      </c>
      <c r="Q13" s="62">
        <v>0</v>
      </c>
      <c r="R13" s="63">
        <v>0</v>
      </c>
      <c r="S13" s="62">
        <v>0</v>
      </c>
      <c r="T13" s="63">
        <v>0</v>
      </c>
      <c r="U13" s="62">
        <v>0</v>
      </c>
      <c r="V13" s="63">
        <v>0</v>
      </c>
      <c r="W13" s="62">
        <v>0</v>
      </c>
      <c r="X13" s="63">
        <v>0</v>
      </c>
      <c r="Y13" s="62">
        <v>0</v>
      </c>
      <c r="Z13" s="63">
        <v>0</v>
      </c>
      <c r="AA13" s="62">
        <v>0</v>
      </c>
      <c r="AB13" s="63">
        <v>0</v>
      </c>
      <c r="AC13" s="62">
        <v>0</v>
      </c>
      <c r="AD13" s="63">
        <v>0</v>
      </c>
      <c r="AE13" s="62">
        <v>0</v>
      </c>
      <c r="AF13" s="63">
        <v>0</v>
      </c>
      <c r="AG13" s="62">
        <v>0</v>
      </c>
      <c r="AH13" s="63">
        <v>0</v>
      </c>
      <c r="AI13" s="62">
        <v>0</v>
      </c>
      <c r="AJ13" s="63">
        <v>0</v>
      </c>
      <c r="AK13" s="62">
        <v>0</v>
      </c>
      <c r="AL13" s="63">
        <v>0</v>
      </c>
      <c r="AM13" s="62">
        <v>0</v>
      </c>
      <c r="AN13" s="63">
        <v>0</v>
      </c>
      <c r="AO13" s="62">
        <v>0</v>
      </c>
      <c r="AP13" s="63">
        <v>0</v>
      </c>
    </row>
    <row r="14" spans="1:42" ht="11.25">
      <c r="A14" s="6">
        <v>1120</v>
      </c>
      <c r="B14" s="7" t="s">
        <v>12</v>
      </c>
      <c r="C14" s="60">
        <f t="shared" si="0"/>
        <v>1344725783.4000003</v>
      </c>
      <c r="D14" s="61">
        <f t="shared" si="1"/>
        <v>1071026216.34</v>
      </c>
      <c r="E14" s="62">
        <v>46868.509999999995</v>
      </c>
      <c r="F14" s="63">
        <v>65090.38</v>
      </c>
      <c r="G14" s="62">
        <v>230483.42</v>
      </c>
      <c r="H14" s="63">
        <v>49703.5</v>
      </c>
      <c r="I14" s="62">
        <v>1224453150.15</v>
      </c>
      <c r="J14" s="63">
        <v>1013461928.39</v>
      </c>
      <c r="K14" s="62">
        <v>12592</v>
      </c>
      <c r="L14" s="63">
        <v>5317.07</v>
      </c>
      <c r="M14" s="62">
        <v>48373.5</v>
      </c>
      <c r="N14" s="63">
        <v>41734.49</v>
      </c>
      <c r="O14" s="62">
        <v>4536.9</v>
      </c>
      <c r="P14" s="63">
        <v>4056.17</v>
      </c>
      <c r="Q14" s="62">
        <v>897403.91</v>
      </c>
      <c r="R14" s="63">
        <v>831243.27</v>
      </c>
      <c r="S14" s="62">
        <v>3881895.52</v>
      </c>
      <c r="T14" s="63">
        <v>3496858.55</v>
      </c>
      <c r="U14" s="62">
        <v>448.08</v>
      </c>
      <c r="V14" s="63">
        <v>0.5</v>
      </c>
      <c r="W14" s="62">
        <v>36168.11</v>
      </c>
      <c r="X14" s="63">
        <v>63802.35</v>
      </c>
      <c r="Y14" s="62">
        <v>8187.27</v>
      </c>
      <c r="Z14" s="63">
        <v>8187.27</v>
      </c>
      <c r="AA14" s="62">
        <v>2125</v>
      </c>
      <c r="AB14" s="63">
        <v>63802.35</v>
      </c>
      <c r="AC14" s="62">
        <v>1595.7</v>
      </c>
      <c r="AD14" s="63">
        <v>170.7</v>
      </c>
      <c r="AE14" s="62">
        <v>11265.17</v>
      </c>
      <c r="AF14" s="63">
        <v>7480.75</v>
      </c>
      <c r="AG14" s="62">
        <v>479790.4</v>
      </c>
      <c r="AH14" s="63">
        <v>1630521.3</v>
      </c>
      <c r="AI14" s="62">
        <v>2377344.47</v>
      </c>
      <c r="AJ14" s="63">
        <v>1786974.44</v>
      </c>
      <c r="AK14" s="62">
        <v>1119736.1099999999</v>
      </c>
      <c r="AL14" s="63">
        <v>3357928.84</v>
      </c>
      <c r="AM14" s="62">
        <v>102349243.65</v>
      </c>
      <c r="AN14" s="63">
        <v>40109033.46</v>
      </c>
      <c r="AO14" s="62">
        <v>8764575.53</v>
      </c>
      <c r="AP14" s="63">
        <v>6042382.56</v>
      </c>
    </row>
    <row r="15" spans="1:42" ht="11.25">
      <c r="A15" s="6">
        <v>1121</v>
      </c>
      <c r="B15" s="7" t="s">
        <v>13</v>
      </c>
      <c r="C15" s="60">
        <f t="shared" si="0"/>
        <v>0</v>
      </c>
      <c r="D15" s="61">
        <f t="shared" si="1"/>
        <v>0</v>
      </c>
      <c r="E15" s="62">
        <v>0</v>
      </c>
      <c r="F15" s="63">
        <v>0</v>
      </c>
      <c r="G15" s="62">
        <v>0</v>
      </c>
      <c r="H15" s="63">
        <v>0</v>
      </c>
      <c r="I15" s="62">
        <v>0</v>
      </c>
      <c r="J15" s="63">
        <v>0</v>
      </c>
      <c r="K15" s="62">
        <v>0</v>
      </c>
      <c r="L15" s="63">
        <v>0</v>
      </c>
      <c r="M15" s="62">
        <v>0</v>
      </c>
      <c r="N15" s="63">
        <v>0</v>
      </c>
      <c r="O15" s="62">
        <v>0</v>
      </c>
      <c r="P15" s="63">
        <v>0</v>
      </c>
      <c r="Q15" s="62">
        <v>0</v>
      </c>
      <c r="R15" s="63">
        <v>0</v>
      </c>
      <c r="S15" s="62">
        <v>0</v>
      </c>
      <c r="T15" s="63">
        <v>0</v>
      </c>
      <c r="U15" s="62">
        <v>0</v>
      </c>
      <c r="V15" s="63">
        <v>0</v>
      </c>
      <c r="W15" s="62">
        <v>0</v>
      </c>
      <c r="X15" s="63">
        <v>0</v>
      </c>
      <c r="Y15" s="62">
        <v>0</v>
      </c>
      <c r="Z15" s="63">
        <v>0</v>
      </c>
      <c r="AA15" s="62">
        <v>0</v>
      </c>
      <c r="AB15" s="63">
        <v>0</v>
      </c>
      <c r="AC15" s="62">
        <v>0</v>
      </c>
      <c r="AD15" s="63">
        <v>0</v>
      </c>
      <c r="AE15" s="62">
        <v>0</v>
      </c>
      <c r="AF15" s="63">
        <v>0</v>
      </c>
      <c r="AG15" s="62">
        <v>0</v>
      </c>
      <c r="AH15" s="63">
        <v>0</v>
      </c>
      <c r="AI15" s="62">
        <v>0</v>
      </c>
      <c r="AJ15" s="63">
        <v>0</v>
      </c>
      <c r="AK15" s="62">
        <v>0</v>
      </c>
      <c r="AL15" s="63">
        <v>0</v>
      </c>
      <c r="AM15" s="62">
        <v>0</v>
      </c>
      <c r="AN15" s="63">
        <v>0</v>
      </c>
      <c r="AO15" s="62">
        <v>0</v>
      </c>
      <c r="AP15" s="63">
        <v>0</v>
      </c>
    </row>
    <row r="16" spans="1:42" ht="11.25">
      <c r="A16" s="6">
        <v>1122</v>
      </c>
      <c r="B16" s="7" t="s">
        <v>14</v>
      </c>
      <c r="C16" s="60">
        <f t="shared" si="0"/>
        <v>795021941.48</v>
      </c>
      <c r="D16" s="61">
        <f t="shared" si="1"/>
        <v>607357607.0900002</v>
      </c>
      <c r="E16" s="62">
        <v>17340.85</v>
      </c>
      <c r="F16" s="63">
        <v>549.02</v>
      </c>
      <c r="G16" s="62">
        <v>0</v>
      </c>
      <c r="H16" s="63">
        <v>0</v>
      </c>
      <c r="I16" s="62">
        <v>744828606.54</v>
      </c>
      <c r="J16" s="63">
        <v>600898156.22</v>
      </c>
      <c r="K16" s="62">
        <v>0</v>
      </c>
      <c r="L16" s="63">
        <v>0.04</v>
      </c>
      <c r="M16" s="62">
        <v>0</v>
      </c>
      <c r="N16" s="63">
        <v>0</v>
      </c>
      <c r="O16" s="62">
        <v>0</v>
      </c>
      <c r="P16" s="63">
        <v>0</v>
      </c>
      <c r="Q16" s="62">
        <v>91945</v>
      </c>
      <c r="R16" s="63">
        <v>0</v>
      </c>
      <c r="S16" s="62">
        <v>400985.45</v>
      </c>
      <c r="T16" s="63">
        <v>169434.17</v>
      </c>
      <c r="U16" s="62">
        <v>0</v>
      </c>
      <c r="V16" s="63">
        <v>0</v>
      </c>
      <c r="W16" s="62">
        <v>18705.65</v>
      </c>
      <c r="X16" s="63">
        <v>47795.83</v>
      </c>
      <c r="Y16" s="62">
        <v>0</v>
      </c>
      <c r="Z16" s="63">
        <v>0</v>
      </c>
      <c r="AA16" s="62">
        <v>0</v>
      </c>
      <c r="AB16" s="63">
        <v>47795.83</v>
      </c>
      <c r="AC16" s="62">
        <v>0</v>
      </c>
      <c r="AD16" s="63">
        <v>0</v>
      </c>
      <c r="AE16" s="62">
        <v>0</v>
      </c>
      <c r="AF16" s="63">
        <v>0</v>
      </c>
      <c r="AG16" s="62">
        <v>233426.41</v>
      </c>
      <c r="AH16" s="63">
        <v>1628641.58</v>
      </c>
      <c r="AI16" s="62">
        <v>0</v>
      </c>
      <c r="AJ16" s="63">
        <v>0</v>
      </c>
      <c r="AK16" s="62">
        <v>0</v>
      </c>
      <c r="AL16" s="63">
        <v>360</v>
      </c>
      <c r="AM16" s="62">
        <v>45986688.75</v>
      </c>
      <c r="AN16" s="63">
        <v>3935131.57</v>
      </c>
      <c r="AO16" s="62">
        <v>3444242.83</v>
      </c>
      <c r="AP16" s="63">
        <v>629742.83</v>
      </c>
    </row>
    <row r="17" spans="1:42" ht="11.25">
      <c r="A17" s="6">
        <v>1123</v>
      </c>
      <c r="B17" s="7" t="s">
        <v>15</v>
      </c>
      <c r="C17" s="60">
        <f t="shared" si="0"/>
        <v>112585100.03999999</v>
      </c>
      <c r="D17" s="61">
        <f t="shared" si="1"/>
        <v>165924583.76000005</v>
      </c>
      <c r="E17" s="62">
        <v>29527.66</v>
      </c>
      <c r="F17" s="63">
        <v>64541.36</v>
      </c>
      <c r="G17" s="62">
        <v>230483.42</v>
      </c>
      <c r="H17" s="63">
        <v>49703.5</v>
      </c>
      <c r="I17" s="62">
        <v>90228122.08</v>
      </c>
      <c r="J17" s="63">
        <v>147996412.28</v>
      </c>
      <c r="K17" s="62">
        <v>0</v>
      </c>
      <c r="L17" s="63">
        <v>5317.03</v>
      </c>
      <c r="M17" s="62">
        <v>48373.5</v>
      </c>
      <c r="N17" s="63">
        <v>41734.49</v>
      </c>
      <c r="O17" s="62">
        <v>4536.9</v>
      </c>
      <c r="P17" s="63">
        <v>4056.17</v>
      </c>
      <c r="Q17" s="62">
        <v>792458.91</v>
      </c>
      <c r="R17" s="63">
        <v>818243.27</v>
      </c>
      <c r="S17" s="62">
        <v>81872.75</v>
      </c>
      <c r="T17" s="63">
        <v>76785.21</v>
      </c>
      <c r="U17" s="62">
        <v>448.08</v>
      </c>
      <c r="V17" s="63">
        <v>0.5</v>
      </c>
      <c r="W17" s="62">
        <v>4866.14</v>
      </c>
      <c r="X17" s="63">
        <v>2806.52</v>
      </c>
      <c r="Y17" s="62">
        <v>3187.27</v>
      </c>
      <c r="Z17" s="63">
        <v>3187.27</v>
      </c>
      <c r="AA17" s="62">
        <v>0</v>
      </c>
      <c r="AB17" s="63">
        <v>2806.52</v>
      </c>
      <c r="AC17" s="62">
        <v>1425</v>
      </c>
      <c r="AD17" s="63">
        <v>0</v>
      </c>
      <c r="AE17" s="62">
        <v>11265.17</v>
      </c>
      <c r="AF17" s="63">
        <v>7480.75</v>
      </c>
      <c r="AG17" s="62">
        <v>246363.99</v>
      </c>
      <c r="AH17" s="63">
        <v>1879.72</v>
      </c>
      <c r="AI17" s="62">
        <v>2377344.47</v>
      </c>
      <c r="AJ17" s="63">
        <v>1786974.44</v>
      </c>
      <c r="AK17" s="62">
        <v>476368.75</v>
      </c>
      <c r="AL17" s="63">
        <v>476368.75</v>
      </c>
      <c r="AM17" s="62">
        <v>18047444.95</v>
      </c>
      <c r="AN17" s="63">
        <v>14585274.98</v>
      </c>
      <c r="AO17" s="62">
        <v>1011</v>
      </c>
      <c r="AP17" s="63">
        <v>1011</v>
      </c>
    </row>
    <row r="18" spans="1:42" ht="11.25">
      <c r="A18" s="6">
        <v>1124</v>
      </c>
      <c r="B18" s="7" t="s">
        <v>16</v>
      </c>
      <c r="C18" s="60">
        <f t="shared" si="0"/>
        <v>4057763.6999999997</v>
      </c>
      <c r="D18" s="61">
        <f t="shared" si="1"/>
        <v>6132009.96</v>
      </c>
      <c r="E18" s="62">
        <v>0</v>
      </c>
      <c r="F18" s="63">
        <v>0</v>
      </c>
      <c r="G18" s="62">
        <v>0</v>
      </c>
      <c r="H18" s="63">
        <v>0</v>
      </c>
      <c r="I18" s="62">
        <v>0</v>
      </c>
      <c r="J18" s="63">
        <v>0</v>
      </c>
      <c r="K18" s="62">
        <v>12592</v>
      </c>
      <c r="L18" s="63">
        <v>0</v>
      </c>
      <c r="M18" s="62">
        <v>0</v>
      </c>
      <c r="N18" s="63">
        <v>0</v>
      </c>
      <c r="O18" s="62">
        <v>0</v>
      </c>
      <c r="P18" s="63">
        <v>0</v>
      </c>
      <c r="Q18" s="62">
        <v>0</v>
      </c>
      <c r="R18" s="63">
        <v>0</v>
      </c>
      <c r="S18" s="62">
        <v>3399037.32</v>
      </c>
      <c r="T18" s="63">
        <v>3250639.17</v>
      </c>
      <c r="U18" s="62">
        <v>0</v>
      </c>
      <c r="V18" s="63">
        <v>0</v>
      </c>
      <c r="W18" s="62">
        <v>2596.32</v>
      </c>
      <c r="X18" s="63">
        <v>0</v>
      </c>
      <c r="Y18" s="62">
        <v>0</v>
      </c>
      <c r="Z18" s="63">
        <v>0</v>
      </c>
      <c r="AA18" s="62">
        <v>0</v>
      </c>
      <c r="AB18" s="63">
        <v>0</v>
      </c>
      <c r="AC18" s="62">
        <v>170.7</v>
      </c>
      <c r="AD18" s="63">
        <v>170.7</v>
      </c>
      <c r="AE18" s="62">
        <v>0</v>
      </c>
      <c r="AF18" s="63">
        <v>0</v>
      </c>
      <c r="AG18" s="62">
        <v>0</v>
      </c>
      <c r="AH18" s="63">
        <v>0</v>
      </c>
      <c r="AI18" s="62">
        <v>0</v>
      </c>
      <c r="AJ18" s="63">
        <v>0</v>
      </c>
      <c r="AK18" s="62">
        <v>643367.36</v>
      </c>
      <c r="AL18" s="63">
        <v>2881200.09</v>
      </c>
      <c r="AM18" s="62">
        <v>0</v>
      </c>
      <c r="AN18" s="63">
        <v>0</v>
      </c>
      <c r="AO18" s="62">
        <v>0</v>
      </c>
      <c r="AP18" s="63">
        <v>0</v>
      </c>
    </row>
    <row r="19" spans="1:42" ht="11.25">
      <c r="A19" s="6">
        <v>1125</v>
      </c>
      <c r="B19" s="7" t="s">
        <v>185</v>
      </c>
      <c r="C19" s="60">
        <f t="shared" si="0"/>
        <v>30125</v>
      </c>
      <c r="D19" s="61">
        <f t="shared" si="1"/>
        <v>44400</v>
      </c>
      <c r="E19" s="62">
        <v>0</v>
      </c>
      <c r="F19" s="63">
        <v>0</v>
      </c>
      <c r="G19" s="62">
        <v>0</v>
      </c>
      <c r="H19" s="63">
        <v>0</v>
      </c>
      <c r="I19" s="62">
        <v>0</v>
      </c>
      <c r="J19" s="63">
        <v>0</v>
      </c>
      <c r="K19" s="62">
        <v>0</v>
      </c>
      <c r="L19" s="63">
        <v>0</v>
      </c>
      <c r="M19" s="62">
        <v>0</v>
      </c>
      <c r="N19" s="63">
        <v>0</v>
      </c>
      <c r="O19" s="62">
        <v>0</v>
      </c>
      <c r="P19" s="63">
        <v>0</v>
      </c>
      <c r="Q19" s="62">
        <v>13000</v>
      </c>
      <c r="R19" s="63">
        <v>13000</v>
      </c>
      <c r="S19" s="62">
        <v>0</v>
      </c>
      <c r="T19" s="63">
        <v>0</v>
      </c>
      <c r="U19" s="62">
        <v>0</v>
      </c>
      <c r="V19" s="63">
        <v>0</v>
      </c>
      <c r="W19" s="62">
        <v>10000</v>
      </c>
      <c r="X19" s="63">
        <v>13200</v>
      </c>
      <c r="Y19" s="62">
        <v>5000</v>
      </c>
      <c r="Z19" s="63">
        <v>5000</v>
      </c>
      <c r="AA19" s="62">
        <v>2125</v>
      </c>
      <c r="AB19" s="63">
        <v>13200</v>
      </c>
      <c r="AC19" s="62">
        <v>0</v>
      </c>
      <c r="AD19" s="63">
        <v>0</v>
      </c>
      <c r="AE19" s="62">
        <v>0</v>
      </c>
      <c r="AF19" s="63">
        <v>0</v>
      </c>
      <c r="AG19" s="62">
        <v>0</v>
      </c>
      <c r="AH19" s="63">
        <v>0</v>
      </c>
      <c r="AI19" s="62">
        <v>0</v>
      </c>
      <c r="AJ19" s="63">
        <v>0</v>
      </c>
      <c r="AK19" s="62">
        <v>0</v>
      </c>
      <c r="AL19" s="63">
        <v>0</v>
      </c>
      <c r="AM19" s="62">
        <v>0</v>
      </c>
      <c r="AN19" s="63">
        <v>0</v>
      </c>
      <c r="AO19" s="62">
        <v>0</v>
      </c>
      <c r="AP19" s="63">
        <v>0</v>
      </c>
    </row>
    <row r="20" spans="1:42" ht="11.25">
      <c r="A20" s="6">
        <v>1126</v>
      </c>
      <c r="B20" s="7" t="s">
        <v>17</v>
      </c>
      <c r="C20" s="60">
        <f t="shared" si="0"/>
        <v>0</v>
      </c>
      <c r="D20" s="61">
        <f t="shared" si="1"/>
        <v>0</v>
      </c>
      <c r="E20" s="62">
        <v>0</v>
      </c>
      <c r="F20" s="63">
        <v>0</v>
      </c>
      <c r="G20" s="62">
        <v>0</v>
      </c>
      <c r="H20" s="63">
        <v>0</v>
      </c>
      <c r="I20" s="62">
        <v>0</v>
      </c>
      <c r="J20" s="63">
        <v>0</v>
      </c>
      <c r="K20" s="62">
        <v>0</v>
      </c>
      <c r="L20" s="63">
        <v>0</v>
      </c>
      <c r="M20" s="62">
        <v>0</v>
      </c>
      <c r="N20" s="63">
        <v>0</v>
      </c>
      <c r="O20" s="62">
        <v>0</v>
      </c>
      <c r="P20" s="63">
        <v>0</v>
      </c>
      <c r="Q20" s="62">
        <v>0</v>
      </c>
      <c r="R20" s="63">
        <v>0</v>
      </c>
      <c r="S20" s="62">
        <v>0</v>
      </c>
      <c r="T20" s="63">
        <v>0</v>
      </c>
      <c r="U20" s="62">
        <v>0</v>
      </c>
      <c r="V20" s="63">
        <v>0</v>
      </c>
      <c r="W20" s="62">
        <v>0</v>
      </c>
      <c r="X20" s="63">
        <v>0</v>
      </c>
      <c r="Y20" s="62">
        <v>0</v>
      </c>
      <c r="Z20" s="63">
        <v>0</v>
      </c>
      <c r="AA20" s="62">
        <v>0</v>
      </c>
      <c r="AB20" s="63">
        <v>0</v>
      </c>
      <c r="AC20" s="62">
        <v>0</v>
      </c>
      <c r="AD20" s="63">
        <v>0</v>
      </c>
      <c r="AE20" s="62">
        <v>0</v>
      </c>
      <c r="AF20" s="63">
        <v>0</v>
      </c>
      <c r="AG20" s="62">
        <v>0</v>
      </c>
      <c r="AH20" s="63">
        <v>0</v>
      </c>
      <c r="AI20" s="62">
        <v>0</v>
      </c>
      <c r="AJ20" s="63">
        <v>0</v>
      </c>
      <c r="AK20" s="62">
        <v>0</v>
      </c>
      <c r="AL20" s="63">
        <v>0</v>
      </c>
      <c r="AM20" s="62">
        <v>0</v>
      </c>
      <c r="AN20" s="63">
        <v>0</v>
      </c>
      <c r="AO20" s="62">
        <v>0</v>
      </c>
      <c r="AP20" s="63">
        <v>0</v>
      </c>
    </row>
    <row r="21" spans="1:42" ht="11.25">
      <c r="A21" s="6">
        <v>1129</v>
      </c>
      <c r="B21" s="7" t="s">
        <v>18</v>
      </c>
      <c r="C21" s="60">
        <f t="shared" si="0"/>
        <v>433030853.17999995</v>
      </c>
      <c r="D21" s="61">
        <f t="shared" si="1"/>
        <v>291567615.53000003</v>
      </c>
      <c r="E21" s="62">
        <v>0</v>
      </c>
      <c r="F21" s="63">
        <v>0</v>
      </c>
      <c r="G21" s="62">
        <v>0</v>
      </c>
      <c r="H21" s="63">
        <v>0</v>
      </c>
      <c r="I21" s="62">
        <v>389396421.53</v>
      </c>
      <c r="J21" s="63">
        <v>264567359.89</v>
      </c>
      <c r="K21" s="62">
        <v>0</v>
      </c>
      <c r="L21" s="63">
        <v>0</v>
      </c>
      <c r="M21" s="62">
        <v>0</v>
      </c>
      <c r="N21" s="63">
        <v>0</v>
      </c>
      <c r="O21" s="62">
        <v>0</v>
      </c>
      <c r="P21" s="63">
        <v>0</v>
      </c>
      <c r="Q21" s="62">
        <v>0</v>
      </c>
      <c r="R21" s="63">
        <v>0</v>
      </c>
      <c r="S21" s="62">
        <v>0</v>
      </c>
      <c r="T21" s="63">
        <v>0</v>
      </c>
      <c r="U21" s="62">
        <v>0</v>
      </c>
      <c r="V21" s="63">
        <v>0</v>
      </c>
      <c r="W21" s="62">
        <v>0</v>
      </c>
      <c r="X21" s="63">
        <v>0</v>
      </c>
      <c r="Y21" s="62">
        <v>0</v>
      </c>
      <c r="Z21" s="63">
        <v>0</v>
      </c>
      <c r="AA21" s="62">
        <v>0</v>
      </c>
      <c r="AB21" s="63">
        <v>0</v>
      </c>
      <c r="AC21" s="62">
        <v>0</v>
      </c>
      <c r="AD21" s="63">
        <v>0</v>
      </c>
      <c r="AE21" s="62">
        <v>0</v>
      </c>
      <c r="AF21" s="63">
        <v>0</v>
      </c>
      <c r="AG21" s="62">
        <v>0</v>
      </c>
      <c r="AH21" s="63">
        <v>0</v>
      </c>
      <c r="AI21" s="62">
        <v>0</v>
      </c>
      <c r="AJ21" s="63">
        <v>0</v>
      </c>
      <c r="AK21" s="62">
        <v>0</v>
      </c>
      <c r="AL21" s="63">
        <v>0</v>
      </c>
      <c r="AM21" s="62">
        <v>38315109.95</v>
      </c>
      <c r="AN21" s="63">
        <v>21588626.91</v>
      </c>
      <c r="AO21" s="62">
        <v>5319321.7</v>
      </c>
      <c r="AP21" s="63">
        <v>5411628.73</v>
      </c>
    </row>
    <row r="22" spans="1:42" ht="11.25">
      <c r="A22" s="6">
        <v>1130</v>
      </c>
      <c r="B22" s="7" t="s">
        <v>19</v>
      </c>
      <c r="C22" s="60">
        <f t="shared" si="0"/>
        <v>127173546.52999999</v>
      </c>
      <c r="D22" s="61">
        <f t="shared" si="1"/>
        <v>109958792.3</v>
      </c>
      <c r="E22" s="62">
        <v>0</v>
      </c>
      <c r="F22" s="63">
        <v>0</v>
      </c>
      <c r="G22" s="62">
        <v>0</v>
      </c>
      <c r="H22" s="63">
        <v>0</v>
      </c>
      <c r="I22" s="62">
        <v>76540094.28</v>
      </c>
      <c r="J22" s="63">
        <v>88027978.52</v>
      </c>
      <c r="K22" s="62">
        <v>0</v>
      </c>
      <c r="L22" s="63">
        <v>-0.72</v>
      </c>
      <c r="M22" s="62">
        <v>0</v>
      </c>
      <c r="N22" s="63">
        <v>0</v>
      </c>
      <c r="O22" s="62">
        <v>0</v>
      </c>
      <c r="P22" s="63">
        <v>0</v>
      </c>
      <c r="Q22" s="62">
        <v>162282</v>
      </c>
      <c r="R22" s="63">
        <v>20000</v>
      </c>
      <c r="S22" s="62">
        <v>184307.55</v>
      </c>
      <c r="T22" s="63">
        <v>161090.24</v>
      </c>
      <c r="U22" s="62">
        <v>0</v>
      </c>
      <c r="V22" s="63">
        <v>0</v>
      </c>
      <c r="W22" s="62">
        <v>15488403.29</v>
      </c>
      <c r="X22" s="63">
        <v>3400.72</v>
      </c>
      <c r="Y22" s="62">
        <v>0</v>
      </c>
      <c r="Z22" s="63">
        <v>199326.42</v>
      </c>
      <c r="AA22" s="62">
        <v>3302.85</v>
      </c>
      <c r="AB22" s="63">
        <v>3400.72</v>
      </c>
      <c r="AC22" s="62">
        <v>21913336.61</v>
      </c>
      <c r="AD22" s="63">
        <v>7351888.75</v>
      </c>
      <c r="AE22" s="62">
        <v>64747.49</v>
      </c>
      <c r="AF22" s="63">
        <v>14072.9</v>
      </c>
      <c r="AG22" s="62">
        <v>0</v>
      </c>
      <c r="AH22" s="63">
        <v>386100.68</v>
      </c>
      <c r="AI22" s="62">
        <v>7457079.72</v>
      </c>
      <c r="AJ22" s="63">
        <v>8733631.74</v>
      </c>
      <c r="AK22" s="62">
        <v>0</v>
      </c>
      <c r="AL22" s="63">
        <v>0</v>
      </c>
      <c r="AM22" s="62">
        <v>5359992.74</v>
      </c>
      <c r="AN22" s="63">
        <v>5057902.33</v>
      </c>
      <c r="AO22" s="62">
        <v>0</v>
      </c>
      <c r="AP22" s="63">
        <v>0</v>
      </c>
    </row>
    <row r="23" spans="1:42" ht="11.25">
      <c r="A23" s="6">
        <v>1131</v>
      </c>
      <c r="B23" s="7" t="s">
        <v>20</v>
      </c>
      <c r="C23" s="60">
        <f t="shared" si="0"/>
        <v>44041500.00000001</v>
      </c>
      <c r="D23" s="61">
        <f t="shared" si="1"/>
        <v>4060326.0300000003</v>
      </c>
      <c r="E23" s="62">
        <v>0</v>
      </c>
      <c r="F23" s="63">
        <v>0</v>
      </c>
      <c r="G23" s="62">
        <v>0</v>
      </c>
      <c r="H23" s="63">
        <v>0</v>
      </c>
      <c r="I23" s="62">
        <v>28141759.67</v>
      </c>
      <c r="J23" s="63">
        <v>3479062.21</v>
      </c>
      <c r="K23" s="62">
        <v>0</v>
      </c>
      <c r="L23" s="63">
        <v>0</v>
      </c>
      <c r="M23" s="62">
        <v>0</v>
      </c>
      <c r="N23" s="63">
        <v>0</v>
      </c>
      <c r="O23" s="62">
        <v>0</v>
      </c>
      <c r="P23" s="63">
        <v>0</v>
      </c>
      <c r="Q23" s="62">
        <v>162282</v>
      </c>
      <c r="R23" s="63">
        <v>20000</v>
      </c>
      <c r="S23" s="62">
        <v>184307.55</v>
      </c>
      <c r="T23" s="63">
        <v>161090.24</v>
      </c>
      <c r="U23" s="62">
        <v>0</v>
      </c>
      <c r="V23" s="63">
        <v>0</v>
      </c>
      <c r="W23" s="62">
        <v>15488403.29</v>
      </c>
      <c r="X23" s="63">
        <v>0</v>
      </c>
      <c r="Y23" s="62">
        <v>0</v>
      </c>
      <c r="Z23" s="63">
        <v>0</v>
      </c>
      <c r="AA23" s="62">
        <v>0</v>
      </c>
      <c r="AB23" s="63">
        <v>0</v>
      </c>
      <c r="AC23" s="62">
        <v>0</v>
      </c>
      <c r="AD23" s="63">
        <v>0</v>
      </c>
      <c r="AE23" s="62">
        <v>64747.49</v>
      </c>
      <c r="AF23" s="63">
        <v>14072.9</v>
      </c>
      <c r="AG23" s="62">
        <v>0</v>
      </c>
      <c r="AH23" s="63">
        <v>386100.68</v>
      </c>
      <c r="AI23" s="62">
        <v>0</v>
      </c>
      <c r="AJ23" s="63">
        <v>0</v>
      </c>
      <c r="AK23" s="62">
        <v>0</v>
      </c>
      <c r="AL23" s="63">
        <v>0</v>
      </c>
      <c r="AM23" s="62">
        <v>0</v>
      </c>
      <c r="AN23" s="63">
        <v>0</v>
      </c>
      <c r="AO23" s="62">
        <v>0</v>
      </c>
      <c r="AP23" s="63">
        <v>0</v>
      </c>
    </row>
    <row r="24" spans="1:42" ht="11.25">
      <c r="A24" s="6">
        <v>1132</v>
      </c>
      <c r="B24" s="7" t="s">
        <v>21</v>
      </c>
      <c r="C24" s="60">
        <f t="shared" si="0"/>
        <v>0</v>
      </c>
      <c r="D24" s="61">
        <f t="shared" si="1"/>
        <v>-0.72</v>
      </c>
      <c r="E24" s="62">
        <v>0</v>
      </c>
      <c r="F24" s="63">
        <v>0</v>
      </c>
      <c r="G24" s="62">
        <v>0</v>
      </c>
      <c r="H24" s="63">
        <v>0</v>
      </c>
      <c r="I24" s="62">
        <v>0</v>
      </c>
      <c r="J24" s="63">
        <v>0</v>
      </c>
      <c r="K24" s="62">
        <v>0</v>
      </c>
      <c r="L24" s="63">
        <v>-0.72</v>
      </c>
      <c r="M24" s="62">
        <v>0</v>
      </c>
      <c r="N24" s="63">
        <v>0</v>
      </c>
      <c r="O24" s="62">
        <v>0</v>
      </c>
      <c r="P24" s="63">
        <v>0</v>
      </c>
      <c r="Q24" s="62">
        <v>0</v>
      </c>
      <c r="R24" s="63">
        <v>0</v>
      </c>
      <c r="S24" s="62">
        <v>0</v>
      </c>
      <c r="T24" s="63">
        <v>0</v>
      </c>
      <c r="U24" s="62">
        <v>0</v>
      </c>
      <c r="V24" s="63">
        <v>0</v>
      </c>
      <c r="W24" s="62">
        <v>0</v>
      </c>
      <c r="X24" s="63">
        <v>0</v>
      </c>
      <c r="Y24" s="62">
        <v>0</v>
      </c>
      <c r="Z24" s="63">
        <v>0</v>
      </c>
      <c r="AA24" s="62">
        <v>0</v>
      </c>
      <c r="AB24" s="63">
        <v>0</v>
      </c>
      <c r="AC24" s="62">
        <v>0</v>
      </c>
      <c r="AD24" s="63">
        <v>0</v>
      </c>
      <c r="AE24" s="62">
        <v>0</v>
      </c>
      <c r="AF24" s="63">
        <v>0</v>
      </c>
      <c r="AG24" s="62">
        <v>0</v>
      </c>
      <c r="AH24" s="63">
        <v>0</v>
      </c>
      <c r="AI24" s="62">
        <v>0</v>
      </c>
      <c r="AJ24" s="63">
        <v>0</v>
      </c>
      <c r="AK24" s="62">
        <v>0</v>
      </c>
      <c r="AL24" s="63">
        <v>0</v>
      </c>
      <c r="AM24" s="62">
        <v>0</v>
      </c>
      <c r="AN24" s="63">
        <v>0</v>
      </c>
      <c r="AO24" s="62">
        <v>0</v>
      </c>
      <c r="AP24" s="63">
        <v>0</v>
      </c>
    </row>
    <row r="25" spans="1:42" ht="11.25">
      <c r="A25" s="6">
        <v>1133</v>
      </c>
      <c r="B25" s="7" t="s">
        <v>22</v>
      </c>
      <c r="C25" s="60">
        <f t="shared" si="0"/>
        <v>0</v>
      </c>
      <c r="D25" s="61">
        <f t="shared" si="1"/>
        <v>0</v>
      </c>
      <c r="E25" s="62">
        <v>0</v>
      </c>
      <c r="F25" s="63">
        <v>0</v>
      </c>
      <c r="G25" s="62">
        <v>0</v>
      </c>
      <c r="H25" s="63">
        <v>0</v>
      </c>
      <c r="I25" s="62">
        <v>0</v>
      </c>
      <c r="J25" s="63">
        <v>0</v>
      </c>
      <c r="K25" s="62">
        <v>0</v>
      </c>
      <c r="L25" s="63">
        <v>0</v>
      </c>
      <c r="M25" s="62">
        <v>0</v>
      </c>
      <c r="N25" s="63">
        <v>0</v>
      </c>
      <c r="O25" s="62">
        <v>0</v>
      </c>
      <c r="P25" s="63">
        <v>0</v>
      </c>
      <c r="Q25" s="62">
        <v>0</v>
      </c>
      <c r="R25" s="63">
        <v>0</v>
      </c>
      <c r="S25" s="62">
        <v>0</v>
      </c>
      <c r="T25" s="63">
        <v>0</v>
      </c>
      <c r="U25" s="62">
        <v>0</v>
      </c>
      <c r="V25" s="63">
        <v>0</v>
      </c>
      <c r="W25" s="62">
        <v>0</v>
      </c>
      <c r="X25" s="63">
        <v>0</v>
      </c>
      <c r="Y25" s="62">
        <v>0</v>
      </c>
      <c r="Z25" s="63">
        <v>0</v>
      </c>
      <c r="AA25" s="62">
        <v>0</v>
      </c>
      <c r="AB25" s="63">
        <v>0</v>
      </c>
      <c r="AC25" s="62">
        <v>0</v>
      </c>
      <c r="AD25" s="63">
        <v>0</v>
      </c>
      <c r="AE25" s="62">
        <v>0</v>
      </c>
      <c r="AF25" s="63">
        <v>0</v>
      </c>
      <c r="AG25" s="62">
        <v>0</v>
      </c>
      <c r="AH25" s="63">
        <v>0</v>
      </c>
      <c r="AI25" s="62">
        <v>0</v>
      </c>
      <c r="AJ25" s="63">
        <v>0</v>
      </c>
      <c r="AK25" s="62">
        <v>0</v>
      </c>
      <c r="AL25" s="63">
        <v>0</v>
      </c>
      <c r="AM25" s="62">
        <v>0</v>
      </c>
      <c r="AN25" s="63">
        <v>0</v>
      </c>
      <c r="AO25" s="62">
        <v>0</v>
      </c>
      <c r="AP25" s="63">
        <v>0</v>
      </c>
    </row>
    <row r="26" spans="1:42" ht="11.25">
      <c r="A26" s="6">
        <v>1134</v>
      </c>
      <c r="B26" s="7" t="s">
        <v>23</v>
      </c>
      <c r="C26" s="60">
        <f t="shared" si="0"/>
        <v>74292934.22</v>
      </c>
      <c r="D26" s="61">
        <f t="shared" si="1"/>
        <v>99542701.08</v>
      </c>
      <c r="E26" s="62">
        <v>0</v>
      </c>
      <c r="F26" s="63">
        <v>0</v>
      </c>
      <c r="G26" s="62">
        <v>0</v>
      </c>
      <c r="H26" s="63">
        <v>0</v>
      </c>
      <c r="I26" s="62">
        <v>39562525.15</v>
      </c>
      <c r="J26" s="63">
        <v>78199951.84</v>
      </c>
      <c r="K26" s="62">
        <v>0</v>
      </c>
      <c r="L26" s="63">
        <v>0</v>
      </c>
      <c r="M26" s="62">
        <v>0</v>
      </c>
      <c r="N26" s="63">
        <v>0</v>
      </c>
      <c r="O26" s="62">
        <v>0</v>
      </c>
      <c r="P26" s="63">
        <v>0</v>
      </c>
      <c r="Q26" s="62">
        <v>0</v>
      </c>
      <c r="R26" s="63">
        <v>0</v>
      </c>
      <c r="S26" s="62">
        <v>0</v>
      </c>
      <c r="T26" s="63">
        <v>0</v>
      </c>
      <c r="U26" s="62">
        <v>0</v>
      </c>
      <c r="V26" s="63">
        <v>0</v>
      </c>
      <c r="W26" s="62">
        <v>0</v>
      </c>
      <c r="X26" s="63">
        <v>0</v>
      </c>
      <c r="Y26" s="62">
        <v>0</v>
      </c>
      <c r="Z26" s="63">
        <v>199326.42</v>
      </c>
      <c r="AA26" s="62">
        <v>0</v>
      </c>
      <c r="AB26" s="63">
        <v>0</v>
      </c>
      <c r="AC26" s="62">
        <v>21913336.61</v>
      </c>
      <c r="AD26" s="63">
        <v>7351888.75</v>
      </c>
      <c r="AE26" s="62">
        <v>0</v>
      </c>
      <c r="AF26" s="63">
        <v>0</v>
      </c>
      <c r="AG26" s="62">
        <v>0</v>
      </c>
      <c r="AH26" s="63">
        <v>0</v>
      </c>
      <c r="AI26" s="62">
        <v>7457079.72</v>
      </c>
      <c r="AJ26" s="63">
        <v>8733631.74</v>
      </c>
      <c r="AK26" s="62">
        <v>0</v>
      </c>
      <c r="AL26" s="63">
        <v>0</v>
      </c>
      <c r="AM26" s="62">
        <v>5359992.74</v>
      </c>
      <c r="AN26" s="63">
        <v>5057902.33</v>
      </c>
      <c r="AO26" s="62">
        <v>0</v>
      </c>
      <c r="AP26" s="63">
        <v>0</v>
      </c>
    </row>
    <row r="27" spans="1:42" ht="11.25">
      <c r="A27" s="6">
        <v>1139</v>
      </c>
      <c r="B27" s="7" t="s">
        <v>24</v>
      </c>
      <c r="C27" s="60">
        <f t="shared" si="0"/>
        <v>8839112.31</v>
      </c>
      <c r="D27" s="61">
        <f t="shared" si="1"/>
        <v>6355765.909999999</v>
      </c>
      <c r="E27" s="62">
        <v>0</v>
      </c>
      <c r="F27" s="63">
        <v>0</v>
      </c>
      <c r="G27" s="62">
        <v>0</v>
      </c>
      <c r="H27" s="63">
        <v>0</v>
      </c>
      <c r="I27" s="62">
        <v>8835809.46</v>
      </c>
      <c r="J27" s="63">
        <v>6348964.47</v>
      </c>
      <c r="K27" s="62">
        <v>0</v>
      </c>
      <c r="L27" s="63">
        <v>0</v>
      </c>
      <c r="M27" s="62">
        <v>0</v>
      </c>
      <c r="N27" s="63">
        <v>0</v>
      </c>
      <c r="O27" s="62">
        <v>0</v>
      </c>
      <c r="P27" s="63">
        <v>0</v>
      </c>
      <c r="Q27" s="62">
        <v>0</v>
      </c>
      <c r="R27" s="63">
        <v>0</v>
      </c>
      <c r="S27" s="62">
        <v>0</v>
      </c>
      <c r="T27" s="63">
        <v>0</v>
      </c>
      <c r="U27" s="62">
        <v>0</v>
      </c>
      <c r="V27" s="63">
        <v>0</v>
      </c>
      <c r="W27" s="62">
        <v>0</v>
      </c>
      <c r="X27" s="63">
        <v>3400.72</v>
      </c>
      <c r="Y27" s="62">
        <v>0</v>
      </c>
      <c r="Z27" s="63">
        <v>0</v>
      </c>
      <c r="AA27" s="62">
        <v>3302.85</v>
      </c>
      <c r="AB27" s="63">
        <v>3400.72</v>
      </c>
      <c r="AC27" s="62">
        <v>0</v>
      </c>
      <c r="AD27" s="63">
        <v>0</v>
      </c>
      <c r="AE27" s="62">
        <v>0</v>
      </c>
      <c r="AF27" s="63">
        <v>0</v>
      </c>
      <c r="AG27" s="62">
        <v>0</v>
      </c>
      <c r="AH27" s="63">
        <v>0</v>
      </c>
      <c r="AI27" s="62">
        <v>0</v>
      </c>
      <c r="AJ27" s="63">
        <v>0</v>
      </c>
      <c r="AK27" s="62">
        <v>0</v>
      </c>
      <c r="AL27" s="63">
        <v>0</v>
      </c>
      <c r="AM27" s="62">
        <v>0</v>
      </c>
      <c r="AN27" s="63">
        <v>0</v>
      </c>
      <c r="AO27" s="62">
        <v>0</v>
      </c>
      <c r="AP27" s="63">
        <v>0</v>
      </c>
    </row>
    <row r="28" spans="1:42" ht="11.25">
      <c r="A28" s="6">
        <v>1140</v>
      </c>
      <c r="B28" s="7" t="s">
        <v>25</v>
      </c>
      <c r="C28" s="60">
        <f t="shared" si="0"/>
        <v>90565152.67999999</v>
      </c>
      <c r="D28" s="61">
        <f t="shared" si="1"/>
        <v>100550022.27000001</v>
      </c>
      <c r="E28" s="62">
        <v>0</v>
      </c>
      <c r="F28" s="63">
        <v>0</v>
      </c>
      <c r="G28" s="62">
        <v>0</v>
      </c>
      <c r="H28" s="63">
        <v>0</v>
      </c>
      <c r="I28" s="62">
        <v>0</v>
      </c>
      <c r="J28" s="63">
        <v>0</v>
      </c>
      <c r="K28" s="62">
        <v>0</v>
      </c>
      <c r="L28" s="63">
        <v>0</v>
      </c>
      <c r="M28" s="62">
        <v>753886.62</v>
      </c>
      <c r="N28" s="63">
        <v>557340.4</v>
      </c>
      <c r="O28" s="62">
        <v>0</v>
      </c>
      <c r="P28" s="63">
        <v>0</v>
      </c>
      <c r="Q28" s="62">
        <v>0</v>
      </c>
      <c r="R28" s="63">
        <v>0</v>
      </c>
      <c r="S28" s="62">
        <v>0</v>
      </c>
      <c r="T28" s="63">
        <v>0</v>
      </c>
      <c r="U28" s="62">
        <v>314397</v>
      </c>
      <c r="V28" s="63">
        <v>314397</v>
      </c>
      <c r="W28" s="62">
        <v>0</v>
      </c>
      <c r="X28" s="63">
        <v>41531.55</v>
      </c>
      <c r="Y28" s="62">
        <v>0</v>
      </c>
      <c r="Z28" s="63">
        <v>0</v>
      </c>
      <c r="AA28" s="62">
        <v>41531.55</v>
      </c>
      <c r="AB28" s="63">
        <v>41531.55</v>
      </c>
      <c r="AC28" s="62">
        <v>89455337.50999999</v>
      </c>
      <c r="AD28" s="63">
        <v>81374467.56</v>
      </c>
      <c r="AE28" s="62">
        <v>0</v>
      </c>
      <c r="AF28" s="63">
        <v>0</v>
      </c>
      <c r="AG28" s="62">
        <v>0</v>
      </c>
      <c r="AH28" s="63">
        <v>18220754.21</v>
      </c>
      <c r="AI28" s="62">
        <v>0</v>
      </c>
      <c r="AJ28" s="63">
        <v>0</v>
      </c>
      <c r="AK28" s="62">
        <v>0</v>
      </c>
      <c r="AL28" s="63">
        <v>0</v>
      </c>
      <c r="AM28" s="62">
        <v>0</v>
      </c>
      <c r="AN28" s="63">
        <v>0</v>
      </c>
      <c r="AO28" s="62">
        <v>0</v>
      </c>
      <c r="AP28" s="63">
        <v>0</v>
      </c>
    </row>
    <row r="29" spans="1:42" ht="11.25">
      <c r="A29" s="6">
        <v>1141</v>
      </c>
      <c r="B29" s="7" t="s">
        <v>26</v>
      </c>
      <c r="C29" s="60">
        <f t="shared" si="0"/>
        <v>355928.55</v>
      </c>
      <c r="D29" s="61">
        <f t="shared" si="1"/>
        <v>18618214.310000002</v>
      </c>
      <c r="E29" s="62">
        <v>0</v>
      </c>
      <c r="F29" s="63">
        <v>0</v>
      </c>
      <c r="G29" s="62">
        <v>0</v>
      </c>
      <c r="H29" s="63">
        <v>0</v>
      </c>
      <c r="I29" s="62">
        <v>0</v>
      </c>
      <c r="J29" s="63">
        <v>0</v>
      </c>
      <c r="K29" s="62">
        <v>0</v>
      </c>
      <c r="L29" s="63">
        <v>0</v>
      </c>
      <c r="M29" s="62">
        <v>0</v>
      </c>
      <c r="N29" s="63">
        <v>0</v>
      </c>
      <c r="O29" s="62">
        <v>0</v>
      </c>
      <c r="P29" s="63">
        <v>0</v>
      </c>
      <c r="Q29" s="62">
        <v>0</v>
      </c>
      <c r="R29" s="63">
        <v>0</v>
      </c>
      <c r="S29" s="62">
        <v>0</v>
      </c>
      <c r="T29" s="63">
        <v>0</v>
      </c>
      <c r="U29" s="62">
        <v>314397</v>
      </c>
      <c r="V29" s="63">
        <v>314397</v>
      </c>
      <c r="W29" s="62">
        <v>0</v>
      </c>
      <c r="X29" s="63">
        <v>41531.55</v>
      </c>
      <c r="Y29" s="62">
        <v>0</v>
      </c>
      <c r="Z29" s="63">
        <v>0</v>
      </c>
      <c r="AA29" s="62">
        <v>41531.55</v>
      </c>
      <c r="AB29" s="63">
        <v>41531.55</v>
      </c>
      <c r="AC29" s="62">
        <v>0</v>
      </c>
      <c r="AD29" s="63">
        <v>0</v>
      </c>
      <c r="AE29" s="62">
        <v>0</v>
      </c>
      <c r="AF29" s="63">
        <v>0</v>
      </c>
      <c r="AG29" s="62">
        <v>0</v>
      </c>
      <c r="AH29" s="63">
        <v>18220754.21</v>
      </c>
      <c r="AI29" s="62">
        <v>0</v>
      </c>
      <c r="AJ29" s="63">
        <v>0</v>
      </c>
      <c r="AK29" s="62">
        <v>0</v>
      </c>
      <c r="AL29" s="63">
        <v>0</v>
      </c>
      <c r="AM29" s="62">
        <v>0</v>
      </c>
      <c r="AN29" s="63">
        <v>0</v>
      </c>
      <c r="AO29" s="62">
        <v>0</v>
      </c>
      <c r="AP29" s="63">
        <v>0</v>
      </c>
    </row>
    <row r="30" spans="1:42" ht="11.25">
      <c r="A30" s="6">
        <v>1142</v>
      </c>
      <c r="B30" s="7" t="s">
        <v>27</v>
      </c>
      <c r="C30" s="60">
        <f t="shared" si="0"/>
        <v>11902000.53</v>
      </c>
      <c r="D30" s="61">
        <f t="shared" si="1"/>
        <v>5472032.37</v>
      </c>
      <c r="E30" s="62">
        <v>0</v>
      </c>
      <c r="F30" s="63">
        <v>0</v>
      </c>
      <c r="G30" s="62">
        <v>0</v>
      </c>
      <c r="H30" s="63">
        <v>0</v>
      </c>
      <c r="I30" s="62">
        <v>0</v>
      </c>
      <c r="J30" s="63">
        <v>0</v>
      </c>
      <c r="K30" s="62">
        <v>0</v>
      </c>
      <c r="L30" s="63">
        <v>0</v>
      </c>
      <c r="M30" s="62">
        <v>0</v>
      </c>
      <c r="N30" s="63">
        <v>0</v>
      </c>
      <c r="O30" s="62">
        <v>0</v>
      </c>
      <c r="P30" s="63">
        <v>0</v>
      </c>
      <c r="Q30" s="62">
        <v>0</v>
      </c>
      <c r="R30" s="63">
        <v>0</v>
      </c>
      <c r="S30" s="62">
        <v>0</v>
      </c>
      <c r="T30" s="63">
        <v>0</v>
      </c>
      <c r="U30" s="62">
        <v>0</v>
      </c>
      <c r="V30" s="63">
        <v>0</v>
      </c>
      <c r="W30" s="62">
        <v>0</v>
      </c>
      <c r="X30" s="63">
        <v>0</v>
      </c>
      <c r="Y30" s="62">
        <v>0</v>
      </c>
      <c r="Z30" s="63">
        <v>0</v>
      </c>
      <c r="AA30" s="62">
        <v>0</v>
      </c>
      <c r="AB30" s="63">
        <v>0</v>
      </c>
      <c r="AC30" s="62">
        <v>11902000.53</v>
      </c>
      <c r="AD30" s="63">
        <v>5472032.37</v>
      </c>
      <c r="AE30" s="62">
        <v>0</v>
      </c>
      <c r="AF30" s="63">
        <v>0</v>
      </c>
      <c r="AG30" s="62">
        <v>0</v>
      </c>
      <c r="AH30" s="63">
        <v>0</v>
      </c>
      <c r="AI30" s="62">
        <v>0</v>
      </c>
      <c r="AJ30" s="63">
        <v>0</v>
      </c>
      <c r="AK30" s="62">
        <v>0</v>
      </c>
      <c r="AL30" s="63">
        <v>0</v>
      </c>
      <c r="AM30" s="62">
        <v>0</v>
      </c>
      <c r="AN30" s="63">
        <v>0</v>
      </c>
      <c r="AO30" s="62">
        <v>0</v>
      </c>
      <c r="AP30" s="63">
        <v>0</v>
      </c>
    </row>
    <row r="31" spans="1:42" ht="11.25">
      <c r="A31" s="6">
        <v>1143</v>
      </c>
      <c r="B31" s="7" t="s">
        <v>28</v>
      </c>
      <c r="C31" s="60">
        <f t="shared" si="0"/>
        <v>15054753.4</v>
      </c>
      <c r="D31" s="61">
        <f t="shared" si="1"/>
        <v>18492150.05</v>
      </c>
      <c r="E31" s="62">
        <v>0</v>
      </c>
      <c r="F31" s="63">
        <v>0</v>
      </c>
      <c r="G31" s="62">
        <v>0</v>
      </c>
      <c r="H31" s="63">
        <v>0</v>
      </c>
      <c r="I31" s="62">
        <v>0</v>
      </c>
      <c r="J31" s="63">
        <v>0</v>
      </c>
      <c r="K31" s="62">
        <v>0</v>
      </c>
      <c r="L31" s="63">
        <v>0</v>
      </c>
      <c r="M31" s="62">
        <v>0</v>
      </c>
      <c r="N31" s="63">
        <v>0</v>
      </c>
      <c r="O31" s="62">
        <v>0</v>
      </c>
      <c r="P31" s="63">
        <v>0</v>
      </c>
      <c r="Q31" s="62">
        <v>0</v>
      </c>
      <c r="R31" s="63">
        <v>0</v>
      </c>
      <c r="S31" s="62">
        <v>0</v>
      </c>
      <c r="T31" s="63">
        <v>0</v>
      </c>
      <c r="U31" s="62">
        <v>0</v>
      </c>
      <c r="V31" s="63">
        <v>0</v>
      </c>
      <c r="W31" s="62">
        <v>0</v>
      </c>
      <c r="X31" s="63">
        <v>0</v>
      </c>
      <c r="Y31" s="62">
        <v>0</v>
      </c>
      <c r="Z31" s="63">
        <v>0</v>
      </c>
      <c r="AA31" s="62">
        <v>0</v>
      </c>
      <c r="AB31" s="63">
        <v>0</v>
      </c>
      <c r="AC31" s="62">
        <v>15054753.4</v>
      </c>
      <c r="AD31" s="63">
        <v>18492150.05</v>
      </c>
      <c r="AE31" s="62">
        <v>0</v>
      </c>
      <c r="AF31" s="63">
        <v>0</v>
      </c>
      <c r="AG31" s="62">
        <v>0</v>
      </c>
      <c r="AH31" s="63">
        <v>0</v>
      </c>
      <c r="AI31" s="62">
        <v>0</v>
      </c>
      <c r="AJ31" s="63">
        <v>0</v>
      </c>
      <c r="AK31" s="62">
        <v>0</v>
      </c>
      <c r="AL31" s="63">
        <v>0</v>
      </c>
      <c r="AM31" s="62">
        <v>0</v>
      </c>
      <c r="AN31" s="63">
        <v>0</v>
      </c>
      <c r="AO31" s="62">
        <v>0</v>
      </c>
      <c r="AP31" s="63">
        <v>0</v>
      </c>
    </row>
    <row r="32" spans="1:42" ht="11.25">
      <c r="A32" s="6">
        <v>1144</v>
      </c>
      <c r="B32" s="7" t="s">
        <v>29</v>
      </c>
      <c r="C32" s="60">
        <f t="shared" si="0"/>
        <v>63252470.199999996</v>
      </c>
      <c r="D32" s="61">
        <f t="shared" si="1"/>
        <v>57967625.54</v>
      </c>
      <c r="E32" s="62">
        <v>0</v>
      </c>
      <c r="F32" s="63">
        <v>0</v>
      </c>
      <c r="G32" s="62">
        <v>0</v>
      </c>
      <c r="H32" s="63">
        <v>0</v>
      </c>
      <c r="I32" s="62">
        <v>0</v>
      </c>
      <c r="J32" s="63">
        <v>0</v>
      </c>
      <c r="K32" s="62">
        <v>0</v>
      </c>
      <c r="L32" s="63">
        <v>0</v>
      </c>
      <c r="M32" s="62">
        <v>753886.62</v>
      </c>
      <c r="N32" s="63">
        <v>557340.4</v>
      </c>
      <c r="O32" s="62">
        <v>0</v>
      </c>
      <c r="P32" s="63">
        <v>0</v>
      </c>
      <c r="Q32" s="62">
        <v>0</v>
      </c>
      <c r="R32" s="63">
        <v>0</v>
      </c>
      <c r="S32" s="62">
        <v>0</v>
      </c>
      <c r="T32" s="63">
        <v>0</v>
      </c>
      <c r="U32" s="62">
        <v>0</v>
      </c>
      <c r="V32" s="63">
        <v>0</v>
      </c>
      <c r="W32" s="62">
        <v>0</v>
      </c>
      <c r="X32" s="63">
        <v>0</v>
      </c>
      <c r="Y32" s="62">
        <v>0</v>
      </c>
      <c r="Z32" s="63">
        <v>0</v>
      </c>
      <c r="AA32" s="62">
        <v>0</v>
      </c>
      <c r="AB32" s="63">
        <v>0</v>
      </c>
      <c r="AC32" s="62">
        <v>62498583.58</v>
      </c>
      <c r="AD32" s="63">
        <v>57410285.14</v>
      </c>
      <c r="AE32" s="62">
        <v>0</v>
      </c>
      <c r="AF32" s="63">
        <v>0</v>
      </c>
      <c r="AG32" s="62">
        <v>0</v>
      </c>
      <c r="AH32" s="63">
        <v>0</v>
      </c>
      <c r="AI32" s="62">
        <v>0</v>
      </c>
      <c r="AJ32" s="63">
        <v>0</v>
      </c>
      <c r="AK32" s="62">
        <v>0</v>
      </c>
      <c r="AL32" s="63">
        <v>0</v>
      </c>
      <c r="AM32" s="62">
        <v>0</v>
      </c>
      <c r="AN32" s="63">
        <v>0</v>
      </c>
      <c r="AO32" s="62">
        <v>0</v>
      </c>
      <c r="AP32" s="63">
        <v>0</v>
      </c>
    </row>
    <row r="33" spans="1:42" ht="11.25">
      <c r="A33" s="6">
        <v>1145</v>
      </c>
      <c r="B33" s="7" t="s">
        <v>30</v>
      </c>
      <c r="C33" s="60">
        <f t="shared" si="0"/>
        <v>0</v>
      </c>
      <c r="D33" s="61">
        <f t="shared" si="1"/>
        <v>0</v>
      </c>
      <c r="E33" s="62">
        <v>0</v>
      </c>
      <c r="F33" s="63">
        <v>0</v>
      </c>
      <c r="G33" s="62">
        <v>0</v>
      </c>
      <c r="H33" s="63">
        <v>0</v>
      </c>
      <c r="I33" s="62">
        <v>0</v>
      </c>
      <c r="J33" s="63">
        <v>0</v>
      </c>
      <c r="K33" s="62">
        <v>0</v>
      </c>
      <c r="L33" s="63">
        <v>0</v>
      </c>
      <c r="M33" s="62">
        <v>0</v>
      </c>
      <c r="N33" s="63">
        <v>0</v>
      </c>
      <c r="O33" s="62">
        <v>0</v>
      </c>
      <c r="P33" s="63">
        <v>0</v>
      </c>
      <c r="Q33" s="62">
        <v>0</v>
      </c>
      <c r="R33" s="63">
        <v>0</v>
      </c>
      <c r="S33" s="62">
        <v>0</v>
      </c>
      <c r="T33" s="63">
        <v>0</v>
      </c>
      <c r="U33" s="62">
        <v>0</v>
      </c>
      <c r="V33" s="63">
        <v>0</v>
      </c>
      <c r="W33" s="62">
        <v>0</v>
      </c>
      <c r="X33" s="63">
        <v>0</v>
      </c>
      <c r="Y33" s="62">
        <v>0</v>
      </c>
      <c r="Z33" s="63">
        <v>0</v>
      </c>
      <c r="AA33" s="62">
        <v>0</v>
      </c>
      <c r="AB33" s="63">
        <v>0</v>
      </c>
      <c r="AC33" s="62">
        <v>0</v>
      </c>
      <c r="AD33" s="63">
        <v>0</v>
      </c>
      <c r="AE33" s="62">
        <v>0</v>
      </c>
      <c r="AF33" s="63">
        <v>0</v>
      </c>
      <c r="AG33" s="62">
        <v>0</v>
      </c>
      <c r="AH33" s="63">
        <v>0</v>
      </c>
      <c r="AI33" s="62">
        <v>0</v>
      </c>
      <c r="AJ33" s="63">
        <v>0</v>
      </c>
      <c r="AK33" s="62">
        <v>0</v>
      </c>
      <c r="AL33" s="63">
        <v>0</v>
      </c>
      <c r="AM33" s="62">
        <v>0</v>
      </c>
      <c r="AN33" s="63">
        <v>0</v>
      </c>
      <c r="AO33" s="62">
        <v>0</v>
      </c>
      <c r="AP33" s="63">
        <v>0</v>
      </c>
    </row>
    <row r="34" spans="1:42" ht="11.25">
      <c r="A34" s="6">
        <v>1150</v>
      </c>
      <c r="B34" s="7" t="s">
        <v>31</v>
      </c>
      <c r="C34" s="60">
        <f t="shared" si="0"/>
        <v>31740729.950000003</v>
      </c>
      <c r="D34" s="61">
        <f t="shared" si="1"/>
        <v>29599656.52</v>
      </c>
      <c r="E34" s="62">
        <v>0</v>
      </c>
      <c r="F34" s="63">
        <v>0</v>
      </c>
      <c r="G34" s="62">
        <v>104178.37</v>
      </c>
      <c r="H34" s="63">
        <v>54208.86</v>
      </c>
      <c r="I34" s="62">
        <v>29315654.42</v>
      </c>
      <c r="J34" s="63">
        <v>28481860.48</v>
      </c>
      <c r="K34" s="62">
        <v>0</v>
      </c>
      <c r="L34" s="63">
        <v>0</v>
      </c>
      <c r="M34" s="62">
        <v>348735.78</v>
      </c>
      <c r="N34" s="63">
        <v>467679.85</v>
      </c>
      <c r="O34" s="62">
        <v>0</v>
      </c>
      <c r="P34" s="63">
        <v>0</v>
      </c>
      <c r="Q34" s="62">
        <v>0</v>
      </c>
      <c r="R34" s="63">
        <v>0</v>
      </c>
      <c r="S34" s="62">
        <v>0</v>
      </c>
      <c r="T34" s="63">
        <v>0</v>
      </c>
      <c r="U34" s="62">
        <v>0</v>
      </c>
      <c r="V34" s="63">
        <v>0</v>
      </c>
      <c r="W34" s="62">
        <v>0</v>
      </c>
      <c r="X34" s="63">
        <v>0</v>
      </c>
      <c r="Y34" s="62">
        <v>0</v>
      </c>
      <c r="Z34" s="63">
        <v>0</v>
      </c>
      <c r="AA34" s="62">
        <v>0</v>
      </c>
      <c r="AB34" s="63">
        <v>0</v>
      </c>
      <c r="AC34" s="62">
        <v>0</v>
      </c>
      <c r="AD34" s="63">
        <v>0</v>
      </c>
      <c r="AE34" s="62">
        <v>0</v>
      </c>
      <c r="AF34" s="63">
        <v>0</v>
      </c>
      <c r="AG34" s="62">
        <v>0</v>
      </c>
      <c r="AH34" s="63">
        <v>0</v>
      </c>
      <c r="AI34" s="62">
        <v>0</v>
      </c>
      <c r="AJ34" s="63">
        <v>0</v>
      </c>
      <c r="AK34" s="62">
        <v>0</v>
      </c>
      <c r="AL34" s="63">
        <v>0</v>
      </c>
      <c r="AM34" s="62">
        <v>0</v>
      </c>
      <c r="AN34" s="63">
        <v>0</v>
      </c>
      <c r="AO34" s="62">
        <v>1972161.38</v>
      </c>
      <c r="AP34" s="63">
        <v>595907.33</v>
      </c>
    </row>
    <row r="35" spans="1:42" ht="11.25">
      <c r="A35" s="6">
        <v>1151</v>
      </c>
      <c r="B35" s="7" t="s">
        <v>32</v>
      </c>
      <c r="C35" s="60">
        <f t="shared" si="0"/>
        <v>31740729.950000003</v>
      </c>
      <c r="D35" s="61">
        <f t="shared" si="1"/>
        <v>29599656.52</v>
      </c>
      <c r="E35" s="62">
        <v>0</v>
      </c>
      <c r="F35" s="63">
        <v>0</v>
      </c>
      <c r="G35" s="62">
        <v>104178.37</v>
      </c>
      <c r="H35" s="63">
        <v>54208.86</v>
      </c>
      <c r="I35" s="62">
        <v>29315654.42</v>
      </c>
      <c r="J35" s="63">
        <v>28481860.48</v>
      </c>
      <c r="K35" s="62">
        <v>0</v>
      </c>
      <c r="L35" s="63">
        <v>0</v>
      </c>
      <c r="M35" s="62">
        <v>348735.78</v>
      </c>
      <c r="N35" s="63">
        <v>467679.85</v>
      </c>
      <c r="O35" s="62">
        <v>0</v>
      </c>
      <c r="P35" s="63">
        <v>0</v>
      </c>
      <c r="Q35" s="62">
        <v>0</v>
      </c>
      <c r="R35" s="63">
        <v>0</v>
      </c>
      <c r="S35" s="62">
        <v>0</v>
      </c>
      <c r="T35" s="63">
        <v>0</v>
      </c>
      <c r="U35" s="62">
        <v>0</v>
      </c>
      <c r="V35" s="63">
        <v>0</v>
      </c>
      <c r="W35" s="62">
        <v>0</v>
      </c>
      <c r="X35" s="63">
        <v>0</v>
      </c>
      <c r="Y35" s="62">
        <v>0</v>
      </c>
      <c r="Z35" s="63">
        <v>0</v>
      </c>
      <c r="AA35" s="62">
        <v>0</v>
      </c>
      <c r="AB35" s="63">
        <v>0</v>
      </c>
      <c r="AC35" s="62">
        <v>0</v>
      </c>
      <c r="AD35" s="63">
        <v>0</v>
      </c>
      <c r="AE35" s="62">
        <v>0</v>
      </c>
      <c r="AF35" s="63">
        <v>0</v>
      </c>
      <c r="AG35" s="62">
        <v>0</v>
      </c>
      <c r="AH35" s="63">
        <v>0</v>
      </c>
      <c r="AI35" s="62">
        <v>0</v>
      </c>
      <c r="AJ35" s="63">
        <v>0</v>
      </c>
      <c r="AK35" s="62">
        <v>0</v>
      </c>
      <c r="AL35" s="63">
        <v>0</v>
      </c>
      <c r="AM35" s="62">
        <v>0</v>
      </c>
      <c r="AN35" s="63">
        <v>0</v>
      </c>
      <c r="AO35" s="62">
        <v>1972161.38</v>
      </c>
      <c r="AP35" s="63">
        <v>595907.33</v>
      </c>
    </row>
    <row r="36" spans="1:42" ht="11.25">
      <c r="A36" s="6">
        <v>1160</v>
      </c>
      <c r="B36" s="7" t="s">
        <v>33</v>
      </c>
      <c r="C36" s="60">
        <f t="shared" si="0"/>
        <v>-201038265.3</v>
      </c>
      <c r="D36" s="61">
        <f t="shared" si="1"/>
        <v>-175503544.29000002</v>
      </c>
      <c r="E36" s="62">
        <v>0</v>
      </c>
      <c r="F36" s="63">
        <v>0</v>
      </c>
      <c r="G36" s="62">
        <v>0</v>
      </c>
      <c r="H36" s="63">
        <v>0</v>
      </c>
      <c r="I36" s="62">
        <v>-200626568.20000002</v>
      </c>
      <c r="J36" s="63">
        <v>-175091847.33</v>
      </c>
      <c r="K36" s="62">
        <v>0</v>
      </c>
      <c r="L36" s="63">
        <v>0</v>
      </c>
      <c r="M36" s="62">
        <v>0</v>
      </c>
      <c r="N36" s="63">
        <v>0</v>
      </c>
      <c r="O36" s="62">
        <v>0</v>
      </c>
      <c r="P36" s="63">
        <v>0</v>
      </c>
      <c r="Q36" s="62">
        <v>0</v>
      </c>
      <c r="R36" s="63">
        <v>0</v>
      </c>
      <c r="S36" s="62">
        <v>0</v>
      </c>
      <c r="T36" s="63">
        <v>0</v>
      </c>
      <c r="U36" s="62">
        <v>0</v>
      </c>
      <c r="V36" s="63">
        <v>0</v>
      </c>
      <c r="W36" s="62">
        <v>-0.14</v>
      </c>
      <c r="X36" s="63">
        <v>0</v>
      </c>
      <c r="Y36" s="62">
        <v>0</v>
      </c>
      <c r="Z36" s="63">
        <v>0</v>
      </c>
      <c r="AA36" s="62">
        <v>0</v>
      </c>
      <c r="AB36" s="63">
        <v>0</v>
      </c>
      <c r="AC36" s="62">
        <v>-411696.96</v>
      </c>
      <c r="AD36" s="63">
        <v>-411696.96</v>
      </c>
      <c r="AE36" s="62">
        <v>0</v>
      </c>
      <c r="AF36" s="63">
        <v>0</v>
      </c>
      <c r="AG36" s="62">
        <v>0</v>
      </c>
      <c r="AH36" s="63">
        <v>0</v>
      </c>
      <c r="AI36" s="62">
        <v>0</v>
      </c>
      <c r="AJ36" s="63">
        <v>0</v>
      </c>
      <c r="AK36" s="62">
        <v>0</v>
      </c>
      <c r="AL36" s="63">
        <v>0</v>
      </c>
      <c r="AM36" s="62">
        <v>0</v>
      </c>
      <c r="AN36" s="63">
        <v>0</v>
      </c>
      <c r="AO36" s="62">
        <v>0</v>
      </c>
      <c r="AP36" s="63">
        <v>0</v>
      </c>
    </row>
    <row r="37" spans="1:42" ht="11.25">
      <c r="A37" s="6">
        <v>1161</v>
      </c>
      <c r="B37" s="7" t="s">
        <v>34</v>
      </c>
      <c r="C37" s="60">
        <f t="shared" si="0"/>
        <v>-200451952.21</v>
      </c>
      <c r="D37" s="61">
        <f t="shared" si="1"/>
        <v>-174933907.08</v>
      </c>
      <c r="E37" s="62">
        <v>0</v>
      </c>
      <c r="F37" s="63">
        <v>0</v>
      </c>
      <c r="G37" s="62">
        <v>0</v>
      </c>
      <c r="H37" s="63">
        <v>0</v>
      </c>
      <c r="I37" s="62">
        <v>-200040255.11</v>
      </c>
      <c r="J37" s="63">
        <v>-174522210.12</v>
      </c>
      <c r="K37" s="62">
        <v>0</v>
      </c>
      <c r="L37" s="63">
        <v>0</v>
      </c>
      <c r="M37" s="62">
        <v>0</v>
      </c>
      <c r="N37" s="63">
        <v>0</v>
      </c>
      <c r="O37" s="62">
        <v>0</v>
      </c>
      <c r="P37" s="63">
        <v>0</v>
      </c>
      <c r="Q37" s="62">
        <v>0</v>
      </c>
      <c r="R37" s="63">
        <v>0</v>
      </c>
      <c r="S37" s="62">
        <v>0</v>
      </c>
      <c r="T37" s="63">
        <v>0</v>
      </c>
      <c r="U37" s="62">
        <v>0</v>
      </c>
      <c r="V37" s="63">
        <v>0</v>
      </c>
      <c r="W37" s="62">
        <v>-0.14</v>
      </c>
      <c r="X37" s="63">
        <v>0</v>
      </c>
      <c r="Y37" s="62">
        <v>0</v>
      </c>
      <c r="Z37" s="63">
        <v>0</v>
      </c>
      <c r="AA37" s="62">
        <v>0</v>
      </c>
      <c r="AB37" s="63">
        <v>0</v>
      </c>
      <c r="AC37" s="62">
        <v>-411696.96</v>
      </c>
      <c r="AD37" s="63">
        <v>-411696.96</v>
      </c>
      <c r="AE37" s="62">
        <v>0</v>
      </c>
      <c r="AF37" s="63">
        <v>0</v>
      </c>
      <c r="AG37" s="62">
        <v>0</v>
      </c>
      <c r="AH37" s="63">
        <v>0</v>
      </c>
      <c r="AI37" s="62">
        <v>0</v>
      </c>
      <c r="AJ37" s="63">
        <v>0</v>
      </c>
      <c r="AK37" s="62">
        <v>0</v>
      </c>
      <c r="AL37" s="63">
        <v>0</v>
      </c>
      <c r="AM37" s="62">
        <v>0</v>
      </c>
      <c r="AN37" s="63">
        <v>0</v>
      </c>
      <c r="AO37" s="62">
        <v>0</v>
      </c>
      <c r="AP37" s="63">
        <v>0</v>
      </c>
    </row>
    <row r="38" spans="1:42" ht="11.25">
      <c r="A38" s="6">
        <v>1162</v>
      </c>
      <c r="B38" s="7" t="s">
        <v>35</v>
      </c>
      <c r="C38" s="60">
        <f t="shared" si="0"/>
        <v>-586313.09</v>
      </c>
      <c r="D38" s="61">
        <f t="shared" si="1"/>
        <v>-569637.21</v>
      </c>
      <c r="E38" s="62">
        <v>0</v>
      </c>
      <c r="F38" s="63">
        <v>0</v>
      </c>
      <c r="G38" s="62">
        <v>0</v>
      </c>
      <c r="H38" s="63">
        <v>0</v>
      </c>
      <c r="I38" s="62">
        <v>-586313.09</v>
      </c>
      <c r="J38" s="63">
        <v>-569637.21</v>
      </c>
      <c r="K38" s="62">
        <v>0</v>
      </c>
      <c r="L38" s="63">
        <v>0</v>
      </c>
      <c r="M38" s="62">
        <v>0</v>
      </c>
      <c r="N38" s="63">
        <v>0</v>
      </c>
      <c r="O38" s="62">
        <v>0</v>
      </c>
      <c r="P38" s="63">
        <v>0</v>
      </c>
      <c r="Q38" s="62">
        <v>0</v>
      </c>
      <c r="R38" s="63">
        <v>0</v>
      </c>
      <c r="S38" s="62">
        <v>0</v>
      </c>
      <c r="T38" s="63">
        <v>0</v>
      </c>
      <c r="U38" s="62">
        <v>0</v>
      </c>
      <c r="V38" s="63">
        <v>0</v>
      </c>
      <c r="W38" s="62">
        <v>0</v>
      </c>
      <c r="X38" s="63">
        <v>0</v>
      </c>
      <c r="Y38" s="62">
        <v>0</v>
      </c>
      <c r="Z38" s="63">
        <v>0</v>
      </c>
      <c r="AA38" s="62">
        <v>0</v>
      </c>
      <c r="AB38" s="63">
        <v>0</v>
      </c>
      <c r="AC38" s="62">
        <v>0</v>
      </c>
      <c r="AD38" s="63">
        <v>0</v>
      </c>
      <c r="AE38" s="62">
        <v>0</v>
      </c>
      <c r="AF38" s="63">
        <v>0</v>
      </c>
      <c r="AG38" s="62">
        <v>0</v>
      </c>
      <c r="AH38" s="63">
        <v>0</v>
      </c>
      <c r="AI38" s="62">
        <v>0</v>
      </c>
      <c r="AJ38" s="63">
        <v>0</v>
      </c>
      <c r="AK38" s="62">
        <v>0</v>
      </c>
      <c r="AL38" s="63">
        <v>0</v>
      </c>
      <c r="AM38" s="62">
        <v>0</v>
      </c>
      <c r="AN38" s="63">
        <v>0</v>
      </c>
      <c r="AO38" s="62">
        <v>0</v>
      </c>
      <c r="AP38" s="63">
        <v>0</v>
      </c>
    </row>
    <row r="39" spans="1:42" ht="11.25">
      <c r="A39" s="6">
        <v>1190</v>
      </c>
      <c r="B39" s="7" t="s">
        <v>36</v>
      </c>
      <c r="C39" s="60">
        <f t="shared" si="0"/>
        <v>3550778.77</v>
      </c>
      <c r="D39" s="61">
        <f t="shared" si="1"/>
        <v>3009079.66</v>
      </c>
      <c r="E39" s="62">
        <v>0</v>
      </c>
      <c r="F39" s="63">
        <v>0</v>
      </c>
      <c r="G39" s="62">
        <v>0</v>
      </c>
      <c r="H39" s="63">
        <v>0</v>
      </c>
      <c r="I39" s="62">
        <v>3200778.77</v>
      </c>
      <c r="J39" s="63">
        <v>2659079.66</v>
      </c>
      <c r="K39" s="62">
        <v>0</v>
      </c>
      <c r="L39" s="63">
        <v>0</v>
      </c>
      <c r="M39" s="62">
        <v>0</v>
      </c>
      <c r="N39" s="63">
        <v>0</v>
      </c>
      <c r="O39" s="62">
        <v>0</v>
      </c>
      <c r="P39" s="63">
        <v>0</v>
      </c>
      <c r="Q39" s="62">
        <v>0</v>
      </c>
      <c r="R39" s="63">
        <v>0</v>
      </c>
      <c r="S39" s="62">
        <v>0</v>
      </c>
      <c r="T39" s="63">
        <v>0</v>
      </c>
      <c r="U39" s="62">
        <v>0</v>
      </c>
      <c r="V39" s="63">
        <v>0</v>
      </c>
      <c r="W39" s="62">
        <v>0</v>
      </c>
      <c r="X39" s="63">
        <v>0</v>
      </c>
      <c r="Y39" s="62">
        <v>0</v>
      </c>
      <c r="Z39" s="63">
        <v>0</v>
      </c>
      <c r="AA39" s="62">
        <v>0</v>
      </c>
      <c r="AB39" s="63">
        <v>0</v>
      </c>
      <c r="AC39" s="62">
        <v>0</v>
      </c>
      <c r="AD39" s="63">
        <v>0</v>
      </c>
      <c r="AE39" s="62">
        <v>0</v>
      </c>
      <c r="AF39" s="63">
        <v>0</v>
      </c>
      <c r="AG39" s="62">
        <v>0</v>
      </c>
      <c r="AH39" s="63">
        <v>0</v>
      </c>
      <c r="AI39" s="62">
        <v>0</v>
      </c>
      <c r="AJ39" s="63">
        <v>0</v>
      </c>
      <c r="AK39" s="62">
        <v>350000</v>
      </c>
      <c r="AL39" s="63">
        <v>350000</v>
      </c>
      <c r="AM39" s="62">
        <v>0</v>
      </c>
      <c r="AN39" s="63">
        <v>0</v>
      </c>
      <c r="AO39" s="62">
        <v>0</v>
      </c>
      <c r="AP39" s="63">
        <v>0</v>
      </c>
    </row>
    <row r="40" spans="1:42" ht="11.25">
      <c r="A40" s="6">
        <v>1191</v>
      </c>
      <c r="B40" s="7" t="s">
        <v>37</v>
      </c>
      <c r="C40" s="60">
        <f t="shared" si="0"/>
        <v>3550778.77</v>
      </c>
      <c r="D40" s="61">
        <f t="shared" si="1"/>
        <v>3009079.66</v>
      </c>
      <c r="E40" s="62">
        <v>0</v>
      </c>
      <c r="F40" s="63">
        <v>0</v>
      </c>
      <c r="G40" s="62">
        <v>0</v>
      </c>
      <c r="H40" s="63">
        <v>0</v>
      </c>
      <c r="I40" s="62">
        <v>3200778.77</v>
      </c>
      <c r="J40" s="63">
        <v>2659079.66</v>
      </c>
      <c r="K40" s="62">
        <v>0</v>
      </c>
      <c r="L40" s="63">
        <v>0</v>
      </c>
      <c r="M40" s="62">
        <v>0</v>
      </c>
      <c r="N40" s="63">
        <v>0</v>
      </c>
      <c r="O40" s="62">
        <v>0</v>
      </c>
      <c r="P40" s="63">
        <v>0</v>
      </c>
      <c r="Q40" s="62">
        <v>0</v>
      </c>
      <c r="R40" s="63">
        <v>0</v>
      </c>
      <c r="S40" s="62">
        <v>0</v>
      </c>
      <c r="T40" s="63">
        <v>0</v>
      </c>
      <c r="U40" s="62">
        <v>0</v>
      </c>
      <c r="V40" s="63">
        <v>0</v>
      </c>
      <c r="W40" s="62">
        <v>0</v>
      </c>
      <c r="X40" s="63">
        <v>0</v>
      </c>
      <c r="Y40" s="62">
        <v>0</v>
      </c>
      <c r="Z40" s="63">
        <v>0</v>
      </c>
      <c r="AA40" s="62">
        <v>0</v>
      </c>
      <c r="AB40" s="63">
        <v>0</v>
      </c>
      <c r="AC40" s="62">
        <v>0</v>
      </c>
      <c r="AD40" s="63">
        <v>0</v>
      </c>
      <c r="AE40" s="62">
        <v>0</v>
      </c>
      <c r="AF40" s="63">
        <v>0</v>
      </c>
      <c r="AG40" s="62">
        <v>0</v>
      </c>
      <c r="AH40" s="63">
        <v>0</v>
      </c>
      <c r="AI40" s="62">
        <v>0</v>
      </c>
      <c r="AJ40" s="63">
        <v>0</v>
      </c>
      <c r="AK40" s="62">
        <v>350000</v>
      </c>
      <c r="AL40" s="63">
        <v>350000</v>
      </c>
      <c r="AM40" s="62">
        <v>0</v>
      </c>
      <c r="AN40" s="63">
        <v>0</v>
      </c>
      <c r="AO40" s="62">
        <v>0</v>
      </c>
      <c r="AP40" s="63">
        <v>0</v>
      </c>
    </row>
    <row r="41" spans="1:42" ht="11.25">
      <c r="A41" s="6">
        <v>1192</v>
      </c>
      <c r="B41" s="7" t="s">
        <v>38</v>
      </c>
      <c r="C41" s="60">
        <f t="shared" si="0"/>
        <v>0</v>
      </c>
      <c r="D41" s="61">
        <f t="shared" si="1"/>
        <v>0</v>
      </c>
      <c r="E41" s="62">
        <v>0</v>
      </c>
      <c r="F41" s="63">
        <v>0</v>
      </c>
      <c r="G41" s="62">
        <v>0</v>
      </c>
      <c r="H41" s="63">
        <v>0</v>
      </c>
      <c r="I41" s="62">
        <v>0</v>
      </c>
      <c r="J41" s="63">
        <v>0</v>
      </c>
      <c r="K41" s="62">
        <v>0</v>
      </c>
      <c r="L41" s="63">
        <v>0</v>
      </c>
      <c r="M41" s="62">
        <v>0</v>
      </c>
      <c r="N41" s="63">
        <v>0</v>
      </c>
      <c r="O41" s="62">
        <v>0</v>
      </c>
      <c r="P41" s="63">
        <v>0</v>
      </c>
      <c r="Q41" s="62">
        <v>0</v>
      </c>
      <c r="R41" s="63">
        <v>0</v>
      </c>
      <c r="S41" s="62">
        <v>0</v>
      </c>
      <c r="T41" s="63">
        <v>0</v>
      </c>
      <c r="U41" s="62">
        <v>0</v>
      </c>
      <c r="V41" s="63">
        <v>0</v>
      </c>
      <c r="W41" s="62">
        <v>0</v>
      </c>
      <c r="X41" s="63">
        <v>0</v>
      </c>
      <c r="Y41" s="62">
        <v>0</v>
      </c>
      <c r="Z41" s="63">
        <v>0</v>
      </c>
      <c r="AA41" s="62">
        <v>0</v>
      </c>
      <c r="AB41" s="63">
        <v>0</v>
      </c>
      <c r="AC41" s="62">
        <v>0</v>
      </c>
      <c r="AD41" s="63">
        <v>0</v>
      </c>
      <c r="AE41" s="62">
        <v>0</v>
      </c>
      <c r="AF41" s="63">
        <v>0</v>
      </c>
      <c r="AG41" s="62">
        <v>0</v>
      </c>
      <c r="AH41" s="63">
        <v>0</v>
      </c>
      <c r="AI41" s="62">
        <v>0</v>
      </c>
      <c r="AJ41" s="63">
        <v>0</v>
      </c>
      <c r="AK41" s="62">
        <v>0</v>
      </c>
      <c r="AL41" s="63">
        <v>0</v>
      </c>
      <c r="AM41" s="62">
        <v>0</v>
      </c>
      <c r="AN41" s="63">
        <v>0</v>
      </c>
      <c r="AO41" s="62">
        <v>0</v>
      </c>
      <c r="AP41" s="63">
        <v>0</v>
      </c>
    </row>
    <row r="42" spans="1:42" ht="11.25">
      <c r="A42" s="6">
        <v>1193</v>
      </c>
      <c r="B42" s="7" t="s">
        <v>39</v>
      </c>
      <c r="C42" s="60">
        <f t="shared" si="0"/>
        <v>0</v>
      </c>
      <c r="D42" s="61">
        <f t="shared" si="1"/>
        <v>0</v>
      </c>
      <c r="E42" s="62">
        <v>0</v>
      </c>
      <c r="F42" s="63">
        <v>0</v>
      </c>
      <c r="G42" s="62">
        <v>0</v>
      </c>
      <c r="H42" s="63">
        <v>0</v>
      </c>
      <c r="I42" s="62">
        <v>0</v>
      </c>
      <c r="J42" s="63">
        <v>0</v>
      </c>
      <c r="K42" s="62">
        <v>0</v>
      </c>
      <c r="L42" s="63">
        <v>0</v>
      </c>
      <c r="M42" s="62">
        <v>0</v>
      </c>
      <c r="N42" s="63">
        <v>0</v>
      </c>
      <c r="O42" s="62">
        <v>0</v>
      </c>
      <c r="P42" s="63">
        <v>0</v>
      </c>
      <c r="Q42" s="62">
        <v>0</v>
      </c>
      <c r="R42" s="63">
        <v>0</v>
      </c>
      <c r="S42" s="62">
        <v>0</v>
      </c>
      <c r="T42" s="63">
        <v>0</v>
      </c>
      <c r="U42" s="62">
        <v>0</v>
      </c>
      <c r="V42" s="63">
        <v>0</v>
      </c>
      <c r="W42" s="62">
        <v>0</v>
      </c>
      <c r="X42" s="63">
        <v>0</v>
      </c>
      <c r="Y42" s="62">
        <v>0</v>
      </c>
      <c r="Z42" s="63">
        <v>0</v>
      </c>
      <c r="AA42" s="62">
        <v>0</v>
      </c>
      <c r="AB42" s="63">
        <v>0</v>
      </c>
      <c r="AC42" s="62">
        <v>0</v>
      </c>
      <c r="AD42" s="63">
        <v>0</v>
      </c>
      <c r="AE42" s="62">
        <v>0</v>
      </c>
      <c r="AF42" s="63">
        <v>0</v>
      </c>
      <c r="AG42" s="62">
        <v>0</v>
      </c>
      <c r="AH42" s="63">
        <v>0</v>
      </c>
      <c r="AI42" s="62">
        <v>0</v>
      </c>
      <c r="AJ42" s="63">
        <v>0</v>
      </c>
      <c r="AK42" s="62">
        <v>0</v>
      </c>
      <c r="AL42" s="63">
        <v>0</v>
      </c>
      <c r="AM42" s="62">
        <v>0</v>
      </c>
      <c r="AN42" s="63">
        <v>0</v>
      </c>
      <c r="AO42" s="62">
        <v>0</v>
      </c>
      <c r="AP42" s="63">
        <v>0</v>
      </c>
    </row>
    <row r="43" spans="1:42" ht="11.25">
      <c r="A43" s="8">
        <v>1200</v>
      </c>
      <c r="B43" s="9" t="s">
        <v>40</v>
      </c>
      <c r="C43" s="56">
        <f t="shared" si="0"/>
        <v>6928449675.969997</v>
      </c>
      <c r="D43" s="57">
        <f t="shared" si="1"/>
        <v>6243832921.1500025</v>
      </c>
      <c r="E43" s="58">
        <v>102256131.19</v>
      </c>
      <c r="F43" s="59">
        <v>97897551.37</v>
      </c>
      <c r="G43" s="58">
        <v>7214491.07</v>
      </c>
      <c r="H43" s="59">
        <v>7320006.22</v>
      </c>
      <c r="I43" s="58">
        <v>5832432533.6399975</v>
      </c>
      <c r="J43" s="59">
        <v>5352239448.950002</v>
      </c>
      <c r="K43" s="58">
        <v>24629202.11</v>
      </c>
      <c r="L43" s="59">
        <v>25961705.060000002</v>
      </c>
      <c r="M43" s="58">
        <v>79261697.79</v>
      </c>
      <c r="N43" s="59">
        <v>72334302.97</v>
      </c>
      <c r="O43" s="58">
        <v>816854.4900000002</v>
      </c>
      <c r="P43" s="59">
        <v>997849.77</v>
      </c>
      <c r="Q43" s="58">
        <v>56195714.19</v>
      </c>
      <c r="R43" s="59">
        <v>54426700.67</v>
      </c>
      <c r="S43" s="58">
        <v>8534108.45</v>
      </c>
      <c r="T43" s="59">
        <v>9542322.49</v>
      </c>
      <c r="U43" s="58">
        <v>6171679.699999999</v>
      </c>
      <c r="V43" s="59">
        <v>6221304.12</v>
      </c>
      <c r="W43" s="58">
        <v>145231000.27</v>
      </c>
      <c r="X43" s="59">
        <v>8913934.07</v>
      </c>
      <c r="Y43" s="58">
        <v>4307908.82</v>
      </c>
      <c r="Z43" s="59">
        <v>4211975.16</v>
      </c>
      <c r="AA43" s="58">
        <v>9460718.97</v>
      </c>
      <c r="AB43" s="59">
        <v>8913934.07</v>
      </c>
      <c r="AC43" s="58">
        <v>287785073.1</v>
      </c>
      <c r="AD43" s="59">
        <v>244620540.04999998</v>
      </c>
      <c r="AE43" s="58">
        <v>40726932.1</v>
      </c>
      <c r="AF43" s="59">
        <v>49029385.08</v>
      </c>
      <c r="AG43" s="58">
        <v>8448089.22</v>
      </c>
      <c r="AH43" s="59">
        <v>539798.5299999997</v>
      </c>
      <c r="AI43" s="58">
        <v>176524593.28</v>
      </c>
      <c r="AJ43" s="59">
        <v>178049690.51</v>
      </c>
      <c r="AK43" s="58">
        <v>22215920.71000001</v>
      </c>
      <c r="AL43" s="59">
        <v>24860938.050000004</v>
      </c>
      <c r="AM43" s="58">
        <v>114562271.23</v>
      </c>
      <c r="AN43" s="59">
        <v>94148265.02</v>
      </c>
      <c r="AO43" s="58">
        <v>1674755.64</v>
      </c>
      <c r="AP43" s="59">
        <v>3603268.99</v>
      </c>
    </row>
    <row r="44" spans="1:42" ht="11.25">
      <c r="A44" s="6">
        <v>1210</v>
      </c>
      <c r="B44" s="7" t="s">
        <v>41</v>
      </c>
      <c r="C44" s="60">
        <f t="shared" si="0"/>
        <v>2514077.21</v>
      </c>
      <c r="D44" s="61">
        <f t="shared" si="1"/>
        <v>0</v>
      </c>
      <c r="E44" s="62">
        <v>0</v>
      </c>
      <c r="F44" s="63">
        <v>0</v>
      </c>
      <c r="G44" s="62">
        <v>0</v>
      </c>
      <c r="H44" s="63">
        <v>0</v>
      </c>
      <c r="I44" s="62">
        <v>0</v>
      </c>
      <c r="J44" s="63">
        <v>0</v>
      </c>
      <c r="K44" s="62">
        <v>0</v>
      </c>
      <c r="L44" s="63">
        <v>0</v>
      </c>
      <c r="M44" s="62">
        <v>0</v>
      </c>
      <c r="N44" s="63">
        <v>0</v>
      </c>
      <c r="O44" s="62">
        <v>0</v>
      </c>
      <c r="P44" s="63">
        <v>0</v>
      </c>
      <c r="Q44" s="62">
        <v>0</v>
      </c>
      <c r="R44" s="63">
        <v>0</v>
      </c>
      <c r="S44" s="62">
        <v>0</v>
      </c>
      <c r="T44" s="63">
        <v>0</v>
      </c>
      <c r="U44" s="62">
        <v>0</v>
      </c>
      <c r="V44" s="63">
        <v>0</v>
      </c>
      <c r="W44" s="62">
        <v>2514077.21</v>
      </c>
      <c r="X44" s="63">
        <v>0</v>
      </c>
      <c r="Y44" s="62">
        <v>0</v>
      </c>
      <c r="Z44" s="63">
        <v>0</v>
      </c>
      <c r="AA44" s="62">
        <v>0</v>
      </c>
      <c r="AB44" s="63">
        <v>0</v>
      </c>
      <c r="AC44" s="62">
        <v>0</v>
      </c>
      <c r="AD44" s="63">
        <v>0</v>
      </c>
      <c r="AE44" s="62">
        <v>0</v>
      </c>
      <c r="AF44" s="63">
        <v>0</v>
      </c>
      <c r="AG44" s="62">
        <v>0</v>
      </c>
      <c r="AH44" s="63">
        <v>0</v>
      </c>
      <c r="AI44" s="62">
        <v>0</v>
      </c>
      <c r="AJ44" s="63">
        <v>0</v>
      </c>
      <c r="AK44" s="62">
        <v>0</v>
      </c>
      <c r="AL44" s="63">
        <v>0</v>
      </c>
      <c r="AM44" s="62">
        <v>0</v>
      </c>
      <c r="AN44" s="63">
        <v>0</v>
      </c>
      <c r="AO44" s="62">
        <v>0</v>
      </c>
      <c r="AP44" s="63">
        <v>0</v>
      </c>
    </row>
    <row r="45" spans="1:42" ht="11.25">
      <c r="A45" s="6">
        <v>1211</v>
      </c>
      <c r="B45" s="7" t="s">
        <v>42</v>
      </c>
      <c r="C45" s="60">
        <f t="shared" si="0"/>
        <v>0</v>
      </c>
      <c r="D45" s="61">
        <f t="shared" si="1"/>
        <v>0</v>
      </c>
      <c r="E45" s="62">
        <v>0</v>
      </c>
      <c r="F45" s="63">
        <v>0</v>
      </c>
      <c r="G45" s="62">
        <v>0</v>
      </c>
      <c r="H45" s="63">
        <v>0</v>
      </c>
      <c r="I45" s="62">
        <v>0</v>
      </c>
      <c r="J45" s="63">
        <v>0</v>
      </c>
      <c r="K45" s="62">
        <v>0</v>
      </c>
      <c r="L45" s="63">
        <v>0</v>
      </c>
      <c r="M45" s="62">
        <v>0</v>
      </c>
      <c r="N45" s="63">
        <v>0</v>
      </c>
      <c r="O45" s="62">
        <v>0</v>
      </c>
      <c r="P45" s="63">
        <v>0</v>
      </c>
      <c r="Q45" s="62">
        <v>0</v>
      </c>
      <c r="R45" s="63">
        <v>0</v>
      </c>
      <c r="S45" s="62">
        <v>0</v>
      </c>
      <c r="T45" s="63">
        <v>0</v>
      </c>
      <c r="U45" s="62">
        <v>0</v>
      </c>
      <c r="V45" s="63">
        <v>0</v>
      </c>
      <c r="W45" s="62">
        <v>0</v>
      </c>
      <c r="X45" s="63">
        <v>0</v>
      </c>
      <c r="Y45" s="62">
        <v>0</v>
      </c>
      <c r="Z45" s="63">
        <v>0</v>
      </c>
      <c r="AA45" s="62">
        <v>0</v>
      </c>
      <c r="AB45" s="63">
        <v>0</v>
      </c>
      <c r="AC45" s="62">
        <v>0</v>
      </c>
      <c r="AD45" s="63">
        <v>0</v>
      </c>
      <c r="AE45" s="62">
        <v>0</v>
      </c>
      <c r="AF45" s="63">
        <v>0</v>
      </c>
      <c r="AG45" s="62">
        <v>0</v>
      </c>
      <c r="AH45" s="63">
        <v>0</v>
      </c>
      <c r="AI45" s="62">
        <v>0</v>
      </c>
      <c r="AJ45" s="63">
        <v>0</v>
      </c>
      <c r="AK45" s="62">
        <v>0</v>
      </c>
      <c r="AL45" s="63">
        <v>0</v>
      </c>
      <c r="AM45" s="62">
        <v>0</v>
      </c>
      <c r="AN45" s="63">
        <v>0</v>
      </c>
      <c r="AO45" s="62">
        <v>0</v>
      </c>
      <c r="AP45" s="63">
        <v>0</v>
      </c>
    </row>
    <row r="46" spans="1:42" ht="11.25">
      <c r="A46" s="6">
        <v>1212</v>
      </c>
      <c r="B46" s="7" t="s">
        <v>43</v>
      </c>
      <c r="C46" s="60">
        <f t="shared" si="0"/>
        <v>0</v>
      </c>
      <c r="D46" s="61">
        <f t="shared" si="1"/>
        <v>0</v>
      </c>
      <c r="E46" s="62">
        <v>0</v>
      </c>
      <c r="F46" s="63">
        <v>0</v>
      </c>
      <c r="G46" s="62">
        <v>0</v>
      </c>
      <c r="H46" s="63">
        <v>0</v>
      </c>
      <c r="I46" s="62">
        <v>0</v>
      </c>
      <c r="J46" s="63">
        <v>0</v>
      </c>
      <c r="K46" s="62">
        <v>0</v>
      </c>
      <c r="L46" s="63">
        <v>0</v>
      </c>
      <c r="M46" s="62">
        <v>0</v>
      </c>
      <c r="N46" s="63">
        <v>0</v>
      </c>
      <c r="O46" s="62">
        <v>0</v>
      </c>
      <c r="P46" s="63">
        <v>0</v>
      </c>
      <c r="Q46" s="62">
        <v>0</v>
      </c>
      <c r="R46" s="63">
        <v>0</v>
      </c>
      <c r="S46" s="62">
        <v>0</v>
      </c>
      <c r="T46" s="63">
        <v>0</v>
      </c>
      <c r="U46" s="62">
        <v>0</v>
      </c>
      <c r="V46" s="63">
        <v>0</v>
      </c>
      <c r="W46" s="62">
        <v>0</v>
      </c>
      <c r="X46" s="63">
        <v>0</v>
      </c>
      <c r="Y46" s="62">
        <v>0</v>
      </c>
      <c r="Z46" s="63">
        <v>0</v>
      </c>
      <c r="AA46" s="62">
        <v>0</v>
      </c>
      <c r="AB46" s="63">
        <v>0</v>
      </c>
      <c r="AC46" s="62">
        <v>0</v>
      </c>
      <c r="AD46" s="63">
        <v>0</v>
      </c>
      <c r="AE46" s="62">
        <v>0</v>
      </c>
      <c r="AF46" s="63">
        <v>0</v>
      </c>
      <c r="AG46" s="62">
        <v>0</v>
      </c>
      <c r="AH46" s="63">
        <v>0</v>
      </c>
      <c r="AI46" s="62">
        <v>0</v>
      </c>
      <c r="AJ46" s="63">
        <v>0</v>
      </c>
      <c r="AK46" s="62">
        <v>0</v>
      </c>
      <c r="AL46" s="63">
        <v>0</v>
      </c>
      <c r="AM46" s="62">
        <v>0</v>
      </c>
      <c r="AN46" s="63">
        <v>0</v>
      </c>
      <c r="AO46" s="62">
        <v>0</v>
      </c>
      <c r="AP46" s="63">
        <v>0</v>
      </c>
    </row>
    <row r="47" spans="1:42" ht="11.25">
      <c r="A47" s="6">
        <v>1213</v>
      </c>
      <c r="B47" s="7" t="s">
        <v>44</v>
      </c>
      <c r="C47" s="60">
        <f t="shared" si="0"/>
        <v>0</v>
      </c>
      <c r="D47" s="61">
        <f t="shared" si="1"/>
        <v>0</v>
      </c>
      <c r="E47" s="62">
        <v>0</v>
      </c>
      <c r="F47" s="63">
        <v>0</v>
      </c>
      <c r="G47" s="62">
        <v>0</v>
      </c>
      <c r="H47" s="63">
        <v>0</v>
      </c>
      <c r="I47" s="62">
        <v>0</v>
      </c>
      <c r="J47" s="63">
        <v>0</v>
      </c>
      <c r="K47" s="62">
        <v>0</v>
      </c>
      <c r="L47" s="63">
        <v>0</v>
      </c>
      <c r="M47" s="62">
        <v>0</v>
      </c>
      <c r="N47" s="63">
        <v>0</v>
      </c>
      <c r="O47" s="62">
        <v>0</v>
      </c>
      <c r="P47" s="63">
        <v>0</v>
      </c>
      <c r="Q47" s="62">
        <v>0</v>
      </c>
      <c r="R47" s="63">
        <v>0</v>
      </c>
      <c r="S47" s="62">
        <v>0</v>
      </c>
      <c r="T47" s="63">
        <v>0</v>
      </c>
      <c r="U47" s="62">
        <v>0</v>
      </c>
      <c r="V47" s="63">
        <v>0</v>
      </c>
      <c r="W47" s="62">
        <v>0</v>
      </c>
      <c r="X47" s="63">
        <v>0</v>
      </c>
      <c r="Y47" s="62">
        <v>0</v>
      </c>
      <c r="Z47" s="63">
        <v>0</v>
      </c>
      <c r="AA47" s="62">
        <v>0</v>
      </c>
      <c r="AB47" s="63">
        <v>0</v>
      </c>
      <c r="AC47" s="62">
        <v>0</v>
      </c>
      <c r="AD47" s="63">
        <v>0</v>
      </c>
      <c r="AE47" s="62">
        <v>0</v>
      </c>
      <c r="AF47" s="63">
        <v>0</v>
      </c>
      <c r="AG47" s="62">
        <v>0</v>
      </c>
      <c r="AH47" s="63">
        <v>0</v>
      </c>
      <c r="AI47" s="62">
        <v>0</v>
      </c>
      <c r="AJ47" s="63">
        <v>0</v>
      </c>
      <c r="AK47" s="62">
        <v>0</v>
      </c>
      <c r="AL47" s="63">
        <v>0</v>
      </c>
      <c r="AM47" s="62">
        <v>0</v>
      </c>
      <c r="AN47" s="63">
        <v>0</v>
      </c>
      <c r="AO47" s="62">
        <v>0</v>
      </c>
      <c r="AP47" s="63">
        <v>0</v>
      </c>
    </row>
    <row r="48" spans="1:42" ht="11.25">
      <c r="A48" s="6">
        <v>1214</v>
      </c>
      <c r="B48" s="7" t="s">
        <v>45</v>
      </c>
      <c r="C48" s="60">
        <f t="shared" si="0"/>
        <v>2514077.21</v>
      </c>
      <c r="D48" s="61">
        <f t="shared" si="1"/>
        <v>0</v>
      </c>
      <c r="E48" s="62">
        <v>0</v>
      </c>
      <c r="F48" s="63">
        <v>0</v>
      </c>
      <c r="G48" s="62">
        <v>0</v>
      </c>
      <c r="H48" s="63">
        <v>0</v>
      </c>
      <c r="I48" s="62">
        <v>0</v>
      </c>
      <c r="J48" s="63">
        <v>0</v>
      </c>
      <c r="K48" s="62">
        <v>0</v>
      </c>
      <c r="L48" s="63">
        <v>0</v>
      </c>
      <c r="M48" s="62">
        <v>0</v>
      </c>
      <c r="N48" s="63">
        <v>0</v>
      </c>
      <c r="O48" s="62">
        <v>0</v>
      </c>
      <c r="P48" s="63">
        <v>0</v>
      </c>
      <c r="Q48" s="62">
        <v>0</v>
      </c>
      <c r="R48" s="63">
        <v>0</v>
      </c>
      <c r="S48" s="62">
        <v>0</v>
      </c>
      <c r="T48" s="63">
        <v>0</v>
      </c>
      <c r="U48" s="62">
        <v>0</v>
      </c>
      <c r="V48" s="63">
        <v>0</v>
      </c>
      <c r="W48" s="62">
        <v>2514077.21</v>
      </c>
      <c r="X48" s="63">
        <v>0</v>
      </c>
      <c r="Y48" s="62">
        <v>0</v>
      </c>
      <c r="Z48" s="63">
        <v>0</v>
      </c>
      <c r="AA48" s="62">
        <v>0</v>
      </c>
      <c r="AB48" s="63">
        <v>0</v>
      </c>
      <c r="AC48" s="62">
        <v>0</v>
      </c>
      <c r="AD48" s="63">
        <v>0</v>
      </c>
      <c r="AE48" s="62">
        <v>0</v>
      </c>
      <c r="AF48" s="63">
        <v>0</v>
      </c>
      <c r="AG48" s="62">
        <v>0</v>
      </c>
      <c r="AH48" s="63">
        <v>0</v>
      </c>
      <c r="AI48" s="62">
        <v>0</v>
      </c>
      <c r="AJ48" s="63">
        <v>0</v>
      </c>
      <c r="AK48" s="62">
        <v>0</v>
      </c>
      <c r="AL48" s="63">
        <v>0</v>
      </c>
      <c r="AM48" s="62">
        <v>0</v>
      </c>
      <c r="AN48" s="63">
        <v>0</v>
      </c>
      <c r="AO48" s="62">
        <v>0</v>
      </c>
      <c r="AP48" s="63">
        <v>0</v>
      </c>
    </row>
    <row r="49" spans="1:42" ht="11.25">
      <c r="A49" s="6">
        <v>1220</v>
      </c>
      <c r="B49" s="7" t="s">
        <v>46</v>
      </c>
      <c r="C49" s="60">
        <f t="shared" si="0"/>
        <v>397425365.21000004</v>
      </c>
      <c r="D49" s="61">
        <f t="shared" si="1"/>
        <v>381010357.73</v>
      </c>
      <c r="E49" s="62">
        <v>50000</v>
      </c>
      <c r="F49" s="63">
        <v>50000</v>
      </c>
      <c r="G49" s="62">
        <v>0</v>
      </c>
      <c r="H49" s="63">
        <v>0</v>
      </c>
      <c r="I49" s="62">
        <v>0</v>
      </c>
      <c r="J49" s="63">
        <v>0</v>
      </c>
      <c r="K49" s="62">
        <v>25922</v>
      </c>
      <c r="L49" s="63">
        <v>25922</v>
      </c>
      <c r="M49" s="62">
        <v>0</v>
      </c>
      <c r="N49" s="63">
        <v>0</v>
      </c>
      <c r="O49" s="62">
        <v>0</v>
      </c>
      <c r="P49" s="63">
        <v>0</v>
      </c>
      <c r="Q49" s="62">
        <v>0</v>
      </c>
      <c r="R49" s="63">
        <v>0</v>
      </c>
      <c r="S49" s="62">
        <v>0</v>
      </c>
      <c r="T49" s="63">
        <v>0</v>
      </c>
      <c r="U49" s="62">
        <v>0</v>
      </c>
      <c r="V49" s="63">
        <v>0</v>
      </c>
      <c r="W49" s="62">
        <v>0</v>
      </c>
      <c r="X49" s="63">
        <v>0</v>
      </c>
      <c r="Y49" s="62">
        <v>0</v>
      </c>
      <c r="Z49" s="63">
        <v>0</v>
      </c>
      <c r="AA49" s="62">
        <v>0</v>
      </c>
      <c r="AB49" s="63">
        <v>0</v>
      </c>
      <c r="AC49" s="62">
        <v>189187929.48000002</v>
      </c>
      <c r="AD49" s="63">
        <v>177104528.16</v>
      </c>
      <c r="AE49" s="62">
        <v>0</v>
      </c>
      <c r="AF49" s="63">
        <v>0</v>
      </c>
      <c r="AG49" s="62">
        <v>386100.68</v>
      </c>
      <c r="AH49" s="63">
        <v>0</v>
      </c>
      <c r="AI49" s="62">
        <v>207775413.05</v>
      </c>
      <c r="AJ49" s="63">
        <v>203829907.57</v>
      </c>
      <c r="AK49" s="62">
        <v>0</v>
      </c>
      <c r="AL49" s="63">
        <v>0</v>
      </c>
      <c r="AM49" s="62">
        <v>0</v>
      </c>
      <c r="AN49" s="63">
        <v>0</v>
      </c>
      <c r="AO49" s="62">
        <v>0</v>
      </c>
      <c r="AP49" s="63">
        <v>0</v>
      </c>
    </row>
    <row r="50" spans="1:42" ht="11.25">
      <c r="A50" s="6">
        <v>1221</v>
      </c>
      <c r="B50" s="7" t="s">
        <v>47</v>
      </c>
      <c r="C50" s="60">
        <f t="shared" si="0"/>
        <v>0</v>
      </c>
      <c r="D50" s="61">
        <f t="shared" si="1"/>
        <v>0</v>
      </c>
      <c r="E50" s="62">
        <v>0</v>
      </c>
      <c r="F50" s="63">
        <v>0</v>
      </c>
      <c r="G50" s="62">
        <v>0</v>
      </c>
      <c r="H50" s="63">
        <v>0</v>
      </c>
      <c r="I50" s="62">
        <v>0</v>
      </c>
      <c r="J50" s="63">
        <v>0</v>
      </c>
      <c r="K50" s="62">
        <v>0</v>
      </c>
      <c r="L50" s="63">
        <v>0</v>
      </c>
      <c r="M50" s="62">
        <v>0</v>
      </c>
      <c r="N50" s="63">
        <v>0</v>
      </c>
      <c r="O50" s="62">
        <v>0</v>
      </c>
      <c r="P50" s="63">
        <v>0</v>
      </c>
      <c r="Q50" s="62">
        <v>0</v>
      </c>
      <c r="R50" s="63">
        <v>0</v>
      </c>
      <c r="S50" s="62">
        <v>0</v>
      </c>
      <c r="T50" s="63">
        <v>0</v>
      </c>
      <c r="U50" s="62">
        <v>0</v>
      </c>
      <c r="V50" s="63">
        <v>0</v>
      </c>
      <c r="W50" s="62">
        <v>0</v>
      </c>
      <c r="X50" s="63">
        <v>0</v>
      </c>
      <c r="Y50" s="62">
        <v>0</v>
      </c>
      <c r="Z50" s="63">
        <v>0</v>
      </c>
      <c r="AA50" s="62">
        <v>0</v>
      </c>
      <c r="AB50" s="63">
        <v>0</v>
      </c>
      <c r="AC50" s="62">
        <v>0</v>
      </c>
      <c r="AD50" s="63">
        <v>0</v>
      </c>
      <c r="AE50" s="62">
        <v>0</v>
      </c>
      <c r="AF50" s="63">
        <v>0</v>
      </c>
      <c r="AG50" s="62">
        <v>0</v>
      </c>
      <c r="AH50" s="63">
        <v>0</v>
      </c>
      <c r="AI50" s="62">
        <v>0</v>
      </c>
      <c r="AJ50" s="63">
        <v>0</v>
      </c>
      <c r="AK50" s="62">
        <v>0</v>
      </c>
      <c r="AL50" s="63">
        <v>0</v>
      </c>
      <c r="AM50" s="62">
        <v>0</v>
      </c>
      <c r="AN50" s="63">
        <v>0</v>
      </c>
      <c r="AO50" s="62">
        <v>0</v>
      </c>
      <c r="AP50" s="63">
        <v>0</v>
      </c>
    </row>
    <row r="51" spans="1:42" ht="11.25">
      <c r="A51" s="6">
        <v>1222</v>
      </c>
      <c r="B51" s="7" t="s">
        <v>48</v>
      </c>
      <c r="C51" s="60">
        <f t="shared" si="0"/>
        <v>56803102.05</v>
      </c>
      <c r="D51" s="61">
        <f t="shared" si="1"/>
        <v>57494052.63</v>
      </c>
      <c r="E51" s="62">
        <v>0</v>
      </c>
      <c r="F51" s="63">
        <v>0</v>
      </c>
      <c r="G51" s="62">
        <v>0</v>
      </c>
      <c r="H51" s="63">
        <v>0</v>
      </c>
      <c r="I51" s="62">
        <v>0</v>
      </c>
      <c r="J51" s="63">
        <v>0</v>
      </c>
      <c r="K51" s="62">
        <v>0</v>
      </c>
      <c r="L51" s="63">
        <v>0</v>
      </c>
      <c r="M51" s="62">
        <v>0</v>
      </c>
      <c r="N51" s="63">
        <v>0</v>
      </c>
      <c r="O51" s="62">
        <v>0</v>
      </c>
      <c r="P51" s="63">
        <v>0</v>
      </c>
      <c r="Q51" s="62">
        <v>0</v>
      </c>
      <c r="R51" s="63">
        <v>0</v>
      </c>
      <c r="S51" s="62">
        <v>0</v>
      </c>
      <c r="T51" s="63">
        <v>0</v>
      </c>
      <c r="U51" s="62">
        <v>0</v>
      </c>
      <c r="V51" s="63">
        <v>0</v>
      </c>
      <c r="W51" s="62">
        <v>0</v>
      </c>
      <c r="X51" s="63">
        <v>0</v>
      </c>
      <c r="Y51" s="62">
        <v>0</v>
      </c>
      <c r="Z51" s="63">
        <v>0</v>
      </c>
      <c r="AA51" s="62">
        <v>0</v>
      </c>
      <c r="AB51" s="63">
        <v>0</v>
      </c>
      <c r="AC51" s="62">
        <v>56803102.05</v>
      </c>
      <c r="AD51" s="63">
        <v>57494052.63</v>
      </c>
      <c r="AE51" s="62">
        <v>0</v>
      </c>
      <c r="AF51" s="63">
        <v>0</v>
      </c>
      <c r="AG51" s="62">
        <v>0</v>
      </c>
      <c r="AH51" s="63">
        <v>0</v>
      </c>
      <c r="AI51" s="62">
        <v>0</v>
      </c>
      <c r="AJ51" s="63">
        <v>0</v>
      </c>
      <c r="AK51" s="62">
        <v>0</v>
      </c>
      <c r="AL51" s="63">
        <v>0</v>
      </c>
      <c r="AM51" s="62">
        <v>0</v>
      </c>
      <c r="AN51" s="63">
        <v>0</v>
      </c>
      <c r="AO51" s="62">
        <v>0</v>
      </c>
      <c r="AP51" s="63">
        <v>0</v>
      </c>
    </row>
    <row r="52" spans="1:42" ht="11.25">
      <c r="A52" s="6">
        <v>1223</v>
      </c>
      <c r="B52" s="7" t="s">
        <v>49</v>
      </c>
      <c r="C52" s="60">
        <f t="shared" si="0"/>
        <v>207775413.05</v>
      </c>
      <c r="D52" s="61">
        <f t="shared" si="1"/>
        <v>203829907.57</v>
      </c>
      <c r="E52" s="62">
        <v>0</v>
      </c>
      <c r="F52" s="63">
        <v>0</v>
      </c>
      <c r="G52" s="62">
        <v>0</v>
      </c>
      <c r="H52" s="63">
        <v>0</v>
      </c>
      <c r="I52" s="62">
        <v>0</v>
      </c>
      <c r="J52" s="63">
        <v>0</v>
      </c>
      <c r="K52" s="62">
        <v>0</v>
      </c>
      <c r="L52" s="63">
        <v>0</v>
      </c>
      <c r="M52" s="62">
        <v>0</v>
      </c>
      <c r="N52" s="63">
        <v>0</v>
      </c>
      <c r="O52" s="62">
        <v>0</v>
      </c>
      <c r="P52" s="63">
        <v>0</v>
      </c>
      <c r="Q52" s="62">
        <v>0</v>
      </c>
      <c r="R52" s="63">
        <v>0</v>
      </c>
      <c r="S52" s="62">
        <v>0</v>
      </c>
      <c r="T52" s="63">
        <v>0</v>
      </c>
      <c r="U52" s="62">
        <v>0</v>
      </c>
      <c r="V52" s="63">
        <v>0</v>
      </c>
      <c r="W52" s="62">
        <v>0</v>
      </c>
      <c r="X52" s="63">
        <v>0</v>
      </c>
      <c r="Y52" s="62">
        <v>0</v>
      </c>
      <c r="Z52" s="63">
        <v>0</v>
      </c>
      <c r="AA52" s="62">
        <v>0</v>
      </c>
      <c r="AB52" s="63">
        <v>0</v>
      </c>
      <c r="AC52" s="62">
        <v>0</v>
      </c>
      <c r="AD52" s="63">
        <v>0</v>
      </c>
      <c r="AE52" s="62">
        <v>0</v>
      </c>
      <c r="AF52" s="63">
        <v>0</v>
      </c>
      <c r="AG52" s="62">
        <v>0</v>
      </c>
      <c r="AH52" s="63">
        <v>0</v>
      </c>
      <c r="AI52" s="62">
        <v>207775413.05</v>
      </c>
      <c r="AJ52" s="63">
        <v>203829907.57</v>
      </c>
      <c r="AK52" s="62">
        <v>0</v>
      </c>
      <c r="AL52" s="63">
        <v>0</v>
      </c>
      <c r="AM52" s="62">
        <v>0</v>
      </c>
      <c r="AN52" s="63">
        <v>0</v>
      </c>
      <c r="AO52" s="62">
        <v>0</v>
      </c>
      <c r="AP52" s="63">
        <v>0</v>
      </c>
    </row>
    <row r="53" spans="1:42" ht="11.25">
      <c r="A53" s="6">
        <v>1224</v>
      </c>
      <c r="B53" s="7" t="s">
        <v>50</v>
      </c>
      <c r="C53" s="60">
        <f t="shared" si="0"/>
        <v>0</v>
      </c>
      <c r="D53" s="61">
        <f t="shared" si="1"/>
        <v>0</v>
      </c>
      <c r="E53" s="62">
        <v>0</v>
      </c>
      <c r="F53" s="63">
        <v>0</v>
      </c>
      <c r="G53" s="62">
        <v>0</v>
      </c>
      <c r="H53" s="63">
        <v>0</v>
      </c>
      <c r="I53" s="62">
        <v>0</v>
      </c>
      <c r="J53" s="63">
        <v>0</v>
      </c>
      <c r="K53" s="62">
        <v>0</v>
      </c>
      <c r="L53" s="63">
        <v>0</v>
      </c>
      <c r="M53" s="62">
        <v>0</v>
      </c>
      <c r="N53" s="63">
        <v>0</v>
      </c>
      <c r="O53" s="62">
        <v>0</v>
      </c>
      <c r="P53" s="63">
        <v>0</v>
      </c>
      <c r="Q53" s="62">
        <v>0</v>
      </c>
      <c r="R53" s="63">
        <v>0</v>
      </c>
      <c r="S53" s="62">
        <v>0</v>
      </c>
      <c r="T53" s="63">
        <v>0</v>
      </c>
      <c r="U53" s="62">
        <v>0</v>
      </c>
      <c r="V53" s="63">
        <v>0</v>
      </c>
      <c r="W53" s="62">
        <v>0</v>
      </c>
      <c r="X53" s="63">
        <v>0</v>
      </c>
      <c r="Y53" s="62">
        <v>0</v>
      </c>
      <c r="Z53" s="63">
        <v>0</v>
      </c>
      <c r="AA53" s="62">
        <v>0</v>
      </c>
      <c r="AB53" s="63">
        <v>0</v>
      </c>
      <c r="AC53" s="62">
        <v>0</v>
      </c>
      <c r="AD53" s="63">
        <v>0</v>
      </c>
      <c r="AE53" s="62">
        <v>0</v>
      </c>
      <c r="AF53" s="63">
        <v>0</v>
      </c>
      <c r="AG53" s="62">
        <v>0</v>
      </c>
      <c r="AH53" s="63">
        <v>0</v>
      </c>
      <c r="AI53" s="62">
        <v>0</v>
      </c>
      <c r="AJ53" s="63">
        <v>0</v>
      </c>
      <c r="AK53" s="62">
        <v>0</v>
      </c>
      <c r="AL53" s="63">
        <v>0</v>
      </c>
      <c r="AM53" s="62">
        <v>0</v>
      </c>
      <c r="AN53" s="63">
        <v>0</v>
      </c>
      <c r="AO53" s="62">
        <v>0</v>
      </c>
      <c r="AP53" s="63">
        <v>0</v>
      </c>
    </row>
    <row r="54" spans="1:42" ht="11.25">
      <c r="A54" s="6">
        <v>1229</v>
      </c>
      <c r="B54" s="7" t="s">
        <v>51</v>
      </c>
      <c r="C54" s="60">
        <f t="shared" si="0"/>
        <v>132846850.11000001</v>
      </c>
      <c r="D54" s="61">
        <f t="shared" si="1"/>
        <v>119686397.53</v>
      </c>
      <c r="E54" s="62">
        <v>50000</v>
      </c>
      <c r="F54" s="63">
        <v>50000</v>
      </c>
      <c r="G54" s="62">
        <v>0</v>
      </c>
      <c r="H54" s="63">
        <v>0</v>
      </c>
      <c r="I54" s="62">
        <v>0</v>
      </c>
      <c r="J54" s="63">
        <v>0</v>
      </c>
      <c r="K54" s="62">
        <v>25922</v>
      </c>
      <c r="L54" s="63">
        <v>25922</v>
      </c>
      <c r="M54" s="62">
        <v>0</v>
      </c>
      <c r="N54" s="63">
        <v>0</v>
      </c>
      <c r="O54" s="62">
        <v>0</v>
      </c>
      <c r="P54" s="63">
        <v>0</v>
      </c>
      <c r="Q54" s="62">
        <v>0</v>
      </c>
      <c r="R54" s="63">
        <v>0</v>
      </c>
      <c r="S54" s="62">
        <v>0</v>
      </c>
      <c r="T54" s="63">
        <v>0</v>
      </c>
      <c r="U54" s="62">
        <v>0</v>
      </c>
      <c r="V54" s="63">
        <v>0</v>
      </c>
      <c r="W54" s="62">
        <v>0</v>
      </c>
      <c r="X54" s="63">
        <v>0</v>
      </c>
      <c r="Y54" s="62">
        <v>0</v>
      </c>
      <c r="Z54" s="63">
        <v>0</v>
      </c>
      <c r="AA54" s="62">
        <v>0</v>
      </c>
      <c r="AB54" s="63">
        <v>0</v>
      </c>
      <c r="AC54" s="62">
        <v>132384827.43</v>
      </c>
      <c r="AD54" s="63">
        <v>119610475.53</v>
      </c>
      <c r="AE54" s="62">
        <v>0</v>
      </c>
      <c r="AF54" s="63">
        <v>0</v>
      </c>
      <c r="AG54" s="62">
        <v>386100.68</v>
      </c>
      <c r="AH54" s="63">
        <v>0</v>
      </c>
      <c r="AI54" s="62">
        <v>0</v>
      </c>
      <c r="AJ54" s="63">
        <v>0</v>
      </c>
      <c r="AK54" s="62">
        <v>0</v>
      </c>
      <c r="AL54" s="63">
        <v>0</v>
      </c>
      <c r="AM54" s="62">
        <v>0</v>
      </c>
      <c r="AN54" s="63">
        <v>0</v>
      </c>
      <c r="AO54" s="62">
        <v>0</v>
      </c>
      <c r="AP54" s="63">
        <v>0</v>
      </c>
    </row>
    <row r="55" spans="1:42" ht="11.25">
      <c r="A55" s="6">
        <v>1230</v>
      </c>
      <c r="B55" s="7" t="s">
        <v>52</v>
      </c>
      <c r="C55" s="60">
        <f t="shared" si="0"/>
        <v>12512675964.359995</v>
      </c>
      <c r="D55" s="61">
        <f t="shared" si="1"/>
        <v>11390189427.329998</v>
      </c>
      <c r="E55" s="62">
        <v>71648672.72</v>
      </c>
      <c r="F55" s="63">
        <v>68198966.69</v>
      </c>
      <c r="G55" s="62">
        <v>0</v>
      </c>
      <c r="H55" s="63">
        <v>0</v>
      </c>
      <c r="I55" s="62">
        <v>11905601991.179998</v>
      </c>
      <c r="J55" s="63">
        <v>11044235363.43</v>
      </c>
      <c r="K55" s="62">
        <v>22338658.14</v>
      </c>
      <c r="L55" s="63">
        <v>22338658.14</v>
      </c>
      <c r="M55" s="62">
        <v>60565276.82</v>
      </c>
      <c r="N55" s="63">
        <v>54015603.39</v>
      </c>
      <c r="O55" s="62">
        <v>0</v>
      </c>
      <c r="P55" s="63">
        <v>0</v>
      </c>
      <c r="Q55" s="62">
        <v>46491242.36</v>
      </c>
      <c r="R55" s="63">
        <v>46491242.36</v>
      </c>
      <c r="S55" s="62">
        <v>0</v>
      </c>
      <c r="T55" s="63">
        <v>0</v>
      </c>
      <c r="U55" s="62">
        <v>0</v>
      </c>
      <c r="V55" s="63">
        <v>0</v>
      </c>
      <c r="W55" s="62">
        <v>223226326.45</v>
      </c>
      <c r="X55" s="63">
        <v>549429.13</v>
      </c>
      <c r="Y55" s="62">
        <v>1238475.22</v>
      </c>
      <c r="Z55" s="63">
        <v>650295.96</v>
      </c>
      <c r="AA55" s="62">
        <v>549429.13</v>
      </c>
      <c r="AB55" s="63">
        <v>549429.13</v>
      </c>
      <c r="AC55" s="62">
        <v>42225839.739999995</v>
      </c>
      <c r="AD55" s="63">
        <v>42225839.739999995</v>
      </c>
      <c r="AE55" s="62">
        <v>14459914.49</v>
      </c>
      <c r="AF55" s="63">
        <v>14459914.49</v>
      </c>
      <c r="AG55" s="62">
        <v>8682354.82</v>
      </c>
      <c r="AH55" s="63">
        <v>1240907.79</v>
      </c>
      <c r="AI55" s="62">
        <v>0</v>
      </c>
      <c r="AJ55" s="63">
        <v>0</v>
      </c>
      <c r="AK55" s="62">
        <v>1085512.06</v>
      </c>
      <c r="AL55" s="63">
        <v>1085512.06</v>
      </c>
      <c r="AM55" s="62">
        <v>114562271.23</v>
      </c>
      <c r="AN55" s="63">
        <v>94148265.02</v>
      </c>
      <c r="AO55" s="62">
        <v>0</v>
      </c>
      <c r="AP55" s="63">
        <v>0</v>
      </c>
    </row>
    <row r="56" spans="1:42" ht="11.25">
      <c r="A56" s="6">
        <v>1231</v>
      </c>
      <c r="B56" s="7" t="s">
        <v>53</v>
      </c>
      <c r="C56" s="60">
        <f t="shared" si="0"/>
        <v>461157874.31999993</v>
      </c>
      <c r="D56" s="61">
        <f t="shared" si="1"/>
        <v>441394632.29999995</v>
      </c>
      <c r="E56" s="62">
        <v>32260321.9</v>
      </c>
      <c r="F56" s="63">
        <v>32260321.9</v>
      </c>
      <c r="G56" s="62">
        <v>0</v>
      </c>
      <c r="H56" s="63">
        <v>0</v>
      </c>
      <c r="I56" s="62">
        <v>416692828.52</v>
      </c>
      <c r="J56" s="63">
        <v>404371033.53</v>
      </c>
      <c r="K56" s="62">
        <v>2137597</v>
      </c>
      <c r="L56" s="63">
        <v>2137597</v>
      </c>
      <c r="M56" s="62">
        <v>0</v>
      </c>
      <c r="N56" s="63">
        <v>0</v>
      </c>
      <c r="O56" s="62">
        <v>0</v>
      </c>
      <c r="P56" s="63">
        <v>0</v>
      </c>
      <c r="Q56" s="62">
        <v>426412.5</v>
      </c>
      <c r="R56" s="63">
        <v>426412.5</v>
      </c>
      <c r="S56" s="62">
        <v>0</v>
      </c>
      <c r="T56" s="63">
        <v>0</v>
      </c>
      <c r="U56" s="62">
        <v>0</v>
      </c>
      <c r="V56" s="63">
        <v>0</v>
      </c>
      <c r="W56" s="62">
        <v>0</v>
      </c>
      <c r="X56" s="63">
        <v>0</v>
      </c>
      <c r="Y56" s="62">
        <v>0</v>
      </c>
      <c r="Z56" s="63">
        <v>0</v>
      </c>
      <c r="AA56" s="62">
        <v>0</v>
      </c>
      <c r="AB56" s="63">
        <v>0</v>
      </c>
      <c r="AC56" s="62">
        <v>134993.69</v>
      </c>
      <c r="AD56" s="63">
        <v>134993.69</v>
      </c>
      <c r="AE56" s="62">
        <v>1938000</v>
      </c>
      <c r="AF56" s="63">
        <v>1938000</v>
      </c>
      <c r="AG56" s="62">
        <v>7567720.71</v>
      </c>
      <c r="AH56" s="63">
        <v>126273.68</v>
      </c>
      <c r="AI56" s="62">
        <v>0</v>
      </c>
      <c r="AJ56" s="63">
        <v>0</v>
      </c>
      <c r="AK56" s="62">
        <v>0</v>
      </c>
      <c r="AL56" s="63">
        <v>0</v>
      </c>
      <c r="AM56" s="62">
        <v>0</v>
      </c>
      <c r="AN56" s="63">
        <v>0</v>
      </c>
      <c r="AO56" s="62">
        <v>0</v>
      </c>
      <c r="AP56" s="63">
        <v>0</v>
      </c>
    </row>
    <row r="57" spans="1:42" ht="11.25">
      <c r="A57" s="6">
        <v>1232</v>
      </c>
      <c r="B57" s="7" t="s">
        <v>54</v>
      </c>
      <c r="C57" s="60">
        <f t="shared" si="0"/>
        <v>0</v>
      </c>
      <c r="D57" s="61">
        <f t="shared" si="1"/>
        <v>0</v>
      </c>
      <c r="E57" s="62">
        <v>0</v>
      </c>
      <c r="F57" s="63">
        <v>0</v>
      </c>
      <c r="G57" s="62">
        <v>0</v>
      </c>
      <c r="H57" s="63">
        <v>0</v>
      </c>
      <c r="I57" s="62">
        <v>0</v>
      </c>
      <c r="J57" s="63">
        <v>0</v>
      </c>
      <c r="K57" s="62">
        <v>0</v>
      </c>
      <c r="L57" s="63">
        <v>0</v>
      </c>
      <c r="M57" s="62">
        <v>0</v>
      </c>
      <c r="N57" s="63">
        <v>0</v>
      </c>
      <c r="O57" s="62">
        <v>0</v>
      </c>
      <c r="P57" s="63">
        <v>0</v>
      </c>
      <c r="Q57" s="62">
        <v>0</v>
      </c>
      <c r="R57" s="63">
        <v>0</v>
      </c>
      <c r="S57" s="62">
        <v>0</v>
      </c>
      <c r="T57" s="63">
        <v>0</v>
      </c>
      <c r="U57" s="62">
        <v>0</v>
      </c>
      <c r="V57" s="63">
        <v>0</v>
      </c>
      <c r="W57" s="62">
        <v>0</v>
      </c>
      <c r="X57" s="63">
        <v>0</v>
      </c>
      <c r="Y57" s="62">
        <v>0</v>
      </c>
      <c r="Z57" s="63">
        <v>0</v>
      </c>
      <c r="AA57" s="62">
        <v>0</v>
      </c>
      <c r="AB57" s="63">
        <v>0</v>
      </c>
      <c r="AC57" s="62">
        <v>0</v>
      </c>
      <c r="AD57" s="63">
        <v>0</v>
      </c>
      <c r="AE57" s="62">
        <v>0</v>
      </c>
      <c r="AF57" s="63">
        <v>0</v>
      </c>
      <c r="AG57" s="62">
        <v>0</v>
      </c>
      <c r="AH57" s="63">
        <v>0</v>
      </c>
      <c r="AI57" s="62">
        <v>0</v>
      </c>
      <c r="AJ57" s="63">
        <v>0</v>
      </c>
      <c r="AK57" s="62">
        <v>0</v>
      </c>
      <c r="AL57" s="63">
        <v>0</v>
      </c>
      <c r="AM57" s="62">
        <v>0</v>
      </c>
      <c r="AN57" s="63">
        <v>0</v>
      </c>
      <c r="AO57" s="62">
        <v>0</v>
      </c>
      <c r="AP57" s="63">
        <v>0</v>
      </c>
    </row>
    <row r="58" spans="1:42" ht="11.25">
      <c r="A58" s="6">
        <v>1233</v>
      </c>
      <c r="B58" s="7" t="s">
        <v>55</v>
      </c>
      <c r="C58" s="60">
        <f t="shared" si="0"/>
        <v>527175686</v>
      </c>
      <c r="D58" s="61">
        <f t="shared" si="1"/>
        <v>291375004.15</v>
      </c>
      <c r="E58" s="62">
        <v>39388350.82</v>
      </c>
      <c r="F58" s="63">
        <v>35938644.79</v>
      </c>
      <c r="G58" s="62">
        <v>0</v>
      </c>
      <c r="H58" s="63">
        <v>0</v>
      </c>
      <c r="I58" s="62">
        <v>101157666.33</v>
      </c>
      <c r="J58" s="63">
        <v>97548577.99</v>
      </c>
      <c r="K58" s="62">
        <v>20201061.14</v>
      </c>
      <c r="L58" s="63">
        <v>20201061.14</v>
      </c>
      <c r="M58" s="62">
        <v>47188093.22</v>
      </c>
      <c r="N58" s="63">
        <v>41672532.19</v>
      </c>
      <c r="O58" s="62">
        <v>0</v>
      </c>
      <c r="P58" s="63">
        <v>0</v>
      </c>
      <c r="Q58" s="62">
        <v>39516394.73</v>
      </c>
      <c r="R58" s="63">
        <v>39516394.73</v>
      </c>
      <c r="S58" s="62">
        <v>0</v>
      </c>
      <c r="T58" s="63">
        <v>0</v>
      </c>
      <c r="U58" s="62">
        <v>0</v>
      </c>
      <c r="V58" s="63">
        <v>0</v>
      </c>
      <c r="W58" s="62">
        <v>223226326.45</v>
      </c>
      <c r="X58" s="63">
        <v>0</v>
      </c>
      <c r="Y58" s="62">
        <v>0</v>
      </c>
      <c r="Z58" s="63">
        <v>0</v>
      </c>
      <c r="AA58" s="62">
        <v>0</v>
      </c>
      <c r="AB58" s="63">
        <v>0</v>
      </c>
      <c r="AC58" s="62">
        <v>42090846.05</v>
      </c>
      <c r="AD58" s="63">
        <v>42090846.05</v>
      </c>
      <c r="AE58" s="62">
        <v>12206801.09</v>
      </c>
      <c r="AF58" s="63">
        <v>12206801.09</v>
      </c>
      <c r="AG58" s="62">
        <v>1114634.11</v>
      </c>
      <c r="AH58" s="63">
        <v>1114634.11</v>
      </c>
      <c r="AI58" s="62">
        <v>0</v>
      </c>
      <c r="AJ58" s="63">
        <v>0</v>
      </c>
      <c r="AK58" s="62">
        <v>1085512.06</v>
      </c>
      <c r="AL58" s="63">
        <v>1085512.06</v>
      </c>
      <c r="AM58" s="62">
        <v>0</v>
      </c>
      <c r="AN58" s="63">
        <v>0</v>
      </c>
      <c r="AO58" s="62">
        <v>0</v>
      </c>
      <c r="AP58" s="63">
        <v>0</v>
      </c>
    </row>
    <row r="59" spans="1:42" ht="11.25">
      <c r="A59" s="6">
        <v>1234</v>
      </c>
      <c r="B59" s="7" t="s">
        <v>56</v>
      </c>
      <c r="C59" s="60">
        <f t="shared" si="0"/>
        <v>10796065362.849998</v>
      </c>
      <c r="D59" s="61">
        <f t="shared" si="1"/>
        <v>9889249411.59</v>
      </c>
      <c r="E59" s="62">
        <v>0</v>
      </c>
      <c r="F59" s="63">
        <v>0</v>
      </c>
      <c r="G59" s="62">
        <v>0</v>
      </c>
      <c r="H59" s="63">
        <v>0</v>
      </c>
      <c r="I59" s="62">
        <v>10757023828.88</v>
      </c>
      <c r="J59" s="63">
        <v>9871543211.73</v>
      </c>
      <c r="K59" s="62">
        <v>0</v>
      </c>
      <c r="L59" s="63">
        <v>0</v>
      </c>
      <c r="M59" s="62">
        <v>0</v>
      </c>
      <c r="N59" s="63">
        <v>0</v>
      </c>
      <c r="O59" s="62">
        <v>0</v>
      </c>
      <c r="P59" s="63">
        <v>0</v>
      </c>
      <c r="Q59" s="62">
        <v>0</v>
      </c>
      <c r="R59" s="63">
        <v>0</v>
      </c>
      <c r="S59" s="62">
        <v>0</v>
      </c>
      <c r="T59" s="63">
        <v>0</v>
      </c>
      <c r="U59" s="62">
        <v>0</v>
      </c>
      <c r="V59" s="63">
        <v>0</v>
      </c>
      <c r="W59" s="62">
        <v>0</v>
      </c>
      <c r="X59" s="63">
        <v>0</v>
      </c>
      <c r="Y59" s="62">
        <v>0</v>
      </c>
      <c r="Z59" s="63">
        <v>0</v>
      </c>
      <c r="AA59" s="62">
        <v>0</v>
      </c>
      <c r="AB59" s="63">
        <v>0</v>
      </c>
      <c r="AC59" s="62">
        <v>0</v>
      </c>
      <c r="AD59" s="63">
        <v>0</v>
      </c>
      <c r="AE59" s="62">
        <v>0</v>
      </c>
      <c r="AF59" s="63">
        <v>0</v>
      </c>
      <c r="AG59" s="62">
        <v>0</v>
      </c>
      <c r="AH59" s="63">
        <v>0</v>
      </c>
      <c r="AI59" s="62">
        <v>0</v>
      </c>
      <c r="AJ59" s="63">
        <v>0</v>
      </c>
      <c r="AK59" s="62">
        <v>0</v>
      </c>
      <c r="AL59" s="63">
        <v>0</v>
      </c>
      <c r="AM59" s="62">
        <v>39041533.97</v>
      </c>
      <c r="AN59" s="63">
        <v>17706199.86</v>
      </c>
      <c r="AO59" s="62">
        <v>0</v>
      </c>
      <c r="AP59" s="63">
        <v>0</v>
      </c>
    </row>
    <row r="60" spans="1:42" ht="11.25">
      <c r="A60" s="6">
        <v>1235</v>
      </c>
      <c r="B60" s="7" t="s">
        <v>57</v>
      </c>
      <c r="C60" s="60">
        <f t="shared" si="0"/>
        <v>717061405.32</v>
      </c>
      <c r="D60" s="61">
        <f t="shared" si="1"/>
        <v>758370671.8100001</v>
      </c>
      <c r="E60" s="62">
        <v>0</v>
      </c>
      <c r="F60" s="63">
        <v>0</v>
      </c>
      <c r="G60" s="62">
        <v>0</v>
      </c>
      <c r="H60" s="63">
        <v>0</v>
      </c>
      <c r="I60" s="62">
        <v>628163484.46</v>
      </c>
      <c r="J60" s="63">
        <v>669585535.45</v>
      </c>
      <c r="K60" s="62">
        <v>0</v>
      </c>
      <c r="L60" s="63">
        <v>0</v>
      </c>
      <c r="M60" s="62">
        <v>13377183.6</v>
      </c>
      <c r="N60" s="63">
        <v>12343071.2</v>
      </c>
      <c r="O60" s="62">
        <v>0</v>
      </c>
      <c r="P60" s="63">
        <v>0</v>
      </c>
      <c r="Q60" s="62">
        <v>0</v>
      </c>
      <c r="R60" s="63">
        <v>0</v>
      </c>
      <c r="S60" s="62">
        <v>0</v>
      </c>
      <c r="T60" s="63">
        <v>0</v>
      </c>
      <c r="U60" s="62">
        <v>0</v>
      </c>
      <c r="V60" s="63">
        <v>0</v>
      </c>
      <c r="W60" s="62">
        <v>0</v>
      </c>
      <c r="X60" s="63">
        <v>0</v>
      </c>
      <c r="Y60" s="62">
        <v>0</v>
      </c>
      <c r="Z60" s="63">
        <v>0</v>
      </c>
      <c r="AA60" s="62">
        <v>0</v>
      </c>
      <c r="AB60" s="63">
        <v>0</v>
      </c>
      <c r="AC60" s="62">
        <v>0</v>
      </c>
      <c r="AD60" s="63">
        <v>0</v>
      </c>
      <c r="AE60" s="62">
        <v>0</v>
      </c>
      <c r="AF60" s="63">
        <v>0</v>
      </c>
      <c r="AG60" s="62">
        <v>0</v>
      </c>
      <c r="AH60" s="63">
        <v>0</v>
      </c>
      <c r="AI60" s="62">
        <v>0</v>
      </c>
      <c r="AJ60" s="63">
        <v>0</v>
      </c>
      <c r="AK60" s="62">
        <v>0</v>
      </c>
      <c r="AL60" s="63">
        <v>0</v>
      </c>
      <c r="AM60" s="62">
        <v>75520737.26</v>
      </c>
      <c r="AN60" s="63">
        <v>76442065.16</v>
      </c>
      <c r="AO60" s="62">
        <v>0</v>
      </c>
      <c r="AP60" s="63">
        <v>0</v>
      </c>
    </row>
    <row r="61" spans="1:42" ht="11.25">
      <c r="A61" s="6">
        <v>1236</v>
      </c>
      <c r="B61" s="7" t="s">
        <v>58</v>
      </c>
      <c r="C61" s="60">
        <f t="shared" si="0"/>
        <v>10351093.340000002</v>
      </c>
      <c r="D61" s="61">
        <f t="shared" si="1"/>
        <v>8385735.819999999</v>
      </c>
      <c r="E61" s="62">
        <v>0</v>
      </c>
      <c r="F61" s="63">
        <v>0</v>
      </c>
      <c r="G61" s="62">
        <v>0</v>
      </c>
      <c r="H61" s="63">
        <v>0</v>
      </c>
      <c r="I61" s="62">
        <v>2564182.99</v>
      </c>
      <c r="J61" s="63">
        <v>1187004.73</v>
      </c>
      <c r="K61" s="62">
        <v>0</v>
      </c>
      <c r="L61" s="63">
        <v>0</v>
      </c>
      <c r="M61" s="62">
        <v>0</v>
      </c>
      <c r="N61" s="63">
        <v>0</v>
      </c>
      <c r="O61" s="62">
        <v>0</v>
      </c>
      <c r="P61" s="63">
        <v>0</v>
      </c>
      <c r="Q61" s="62">
        <v>6548435.13</v>
      </c>
      <c r="R61" s="63">
        <v>6548435.13</v>
      </c>
      <c r="S61" s="62">
        <v>0</v>
      </c>
      <c r="T61" s="63">
        <v>0</v>
      </c>
      <c r="U61" s="62">
        <v>0</v>
      </c>
      <c r="V61" s="63">
        <v>0</v>
      </c>
      <c r="W61" s="62">
        <v>0</v>
      </c>
      <c r="X61" s="63">
        <v>0</v>
      </c>
      <c r="Y61" s="62">
        <v>1238475.22</v>
      </c>
      <c r="Z61" s="63">
        <v>650295.96</v>
      </c>
      <c r="AA61" s="62">
        <v>0</v>
      </c>
      <c r="AB61" s="63">
        <v>0</v>
      </c>
      <c r="AC61" s="62">
        <v>0</v>
      </c>
      <c r="AD61" s="63">
        <v>0</v>
      </c>
      <c r="AE61" s="62">
        <v>0</v>
      </c>
      <c r="AF61" s="63">
        <v>0</v>
      </c>
      <c r="AG61" s="62">
        <v>0</v>
      </c>
      <c r="AH61" s="63">
        <v>0</v>
      </c>
      <c r="AI61" s="62">
        <v>0</v>
      </c>
      <c r="AJ61" s="63">
        <v>0</v>
      </c>
      <c r="AK61" s="62">
        <v>0</v>
      </c>
      <c r="AL61" s="63">
        <v>0</v>
      </c>
      <c r="AM61" s="62">
        <v>0</v>
      </c>
      <c r="AN61" s="63">
        <v>0</v>
      </c>
      <c r="AO61" s="62">
        <v>0</v>
      </c>
      <c r="AP61" s="63">
        <v>0</v>
      </c>
    </row>
    <row r="62" spans="1:42" ht="11.25">
      <c r="A62" s="6">
        <v>1239</v>
      </c>
      <c r="B62" s="7" t="s">
        <v>59</v>
      </c>
      <c r="C62" s="60">
        <f t="shared" si="0"/>
        <v>315113.4</v>
      </c>
      <c r="D62" s="61">
        <f t="shared" si="1"/>
        <v>315113.4</v>
      </c>
      <c r="E62" s="62">
        <v>0</v>
      </c>
      <c r="F62" s="63">
        <v>0</v>
      </c>
      <c r="G62" s="62">
        <v>0</v>
      </c>
      <c r="H62" s="63">
        <v>0</v>
      </c>
      <c r="I62" s="62">
        <v>0</v>
      </c>
      <c r="J62" s="63">
        <v>0</v>
      </c>
      <c r="K62" s="62">
        <v>0</v>
      </c>
      <c r="L62" s="63">
        <v>0</v>
      </c>
      <c r="M62" s="62">
        <v>0</v>
      </c>
      <c r="N62" s="63">
        <v>0</v>
      </c>
      <c r="O62" s="62">
        <v>0</v>
      </c>
      <c r="P62" s="63">
        <v>0</v>
      </c>
      <c r="Q62" s="62">
        <v>0</v>
      </c>
      <c r="R62" s="63">
        <v>0</v>
      </c>
      <c r="S62" s="62">
        <v>0</v>
      </c>
      <c r="T62" s="63">
        <v>0</v>
      </c>
      <c r="U62" s="62">
        <v>0</v>
      </c>
      <c r="V62" s="63">
        <v>0</v>
      </c>
      <c r="W62" s="62">
        <v>0</v>
      </c>
      <c r="X62" s="63">
        <v>0</v>
      </c>
      <c r="Y62" s="62">
        <v>0</v>
      </c>
      <c r="Z62" s="63">
        <v>0</v>
      </c>
      <c r="AA62" s="62">
        <v>0</v>
      </c>
      <c r="AB62" s="63">
        <v>0</v>
      </c>
      <c r="AC62" s="62">
        <v>0</v>
      </c>
      <c r="AD62" s="63">
        <v>0</v>
      </c>
      <c r="AE62" s="62">
        <v>315113.4</v>
      </c>
      <c r="AF62" s="63">
        <v>315113.4</v>
      </c>
      <c r="AG62" s="62">
        <v>0</v>
      </c>
      <c r="AH62" s="63">
        <v>0</v>
      </c>
      <c r="AI62" s="62">
        <v>0</v>
      </c>
      <c r="AJ62" s="63">
        <v>0</v>
      </c>
      <c r="AK62" s="62">
        <v>0</v>
      </c>
      <c r="AL62" s="63">
        <v>0</v>
      </c>
      <c r="AM62" s="62">
        <v>0</v>
      </c>
      <c r="AN62" s="63">
        <v>0</v>
      </c>
      <c r="AO62" s="62">
        <v>0</v>
      </c>
      <c r="AP62" s="63">
        <v>0</v>
      </c>
    </row>
    <row r="63" spans="1:42" ht="11.25">
      <c r="A63" s="6">
        <v>1240</v>
      </c>
      <c r="B63" s="7" t="s">
        <v>60</v>
      </c>
      <c r="C63" s="60">
        <f t="shared" si="0"/>
        <v>581131440.66</v>
      </c>
      <c r="D63" s="61">
        <f t="shared" si="1"/>
        <v>570763249.5999999</v>
      </c>
      <c r="E63" s="62">
        <v>30538370.669999998</v>
      </c>
      <c r="F63" s="63">
        <v>29636984.68</v>
      </c>
      <c r="G63" s="62">
        <v>12699276.68</v>
      </c>
      <c r="H63" s="63">
        <v>11927489.47</v>
      </c>
      <c r="I63" s="62">
        <v>322644178.01</v>
      </c>
      <c r="J63" s="63">
        <v>323259671.68</v>
      </c>
      <c r="K63" s="62">
        <v>4920732.7700000005</v>
      </c>
      <c r="L63" s="63">
        <v>5163651.0600000005</v>
      </c>
      <c r="M63" s="62">
        <v>23377832.11</v>
      </c>
      <c r="N63" s="63">
        <v>22402109.39</v>
      </c>
      <c r="O63" s="62">
        <v>3190989.97</v>
      </c>
      <c r="P63" s="63">
        <v>3135048.4</v>
      </c>
      <c r="Q63" s="62">
        <v>11982588.45</v>
      </c>
      <c r="R63" s="63">
        <v>9496273.87</v>
      </c>
      <c r="S63" s="62">
        <v>15205033.08</v>
      </c>
      <c r="T63" s="63">
        <v>15182650.65</v>
      </c>
      <c r="U63" s="62">
        <v>6628718.029999999</v>
      </c>
      <c r="V63" s="63">
        <v>6602423.55</v>
      </c>
      <c r="W63" s="62">
        <v>12278387.88</v>
      </c>
      <c r="X63" s="63">
        <v>11404051.77</v>
      </c>
      <c r="Y63" s="62">
        <v>3883106.2</v>
      </c>
      <c r="Z63" s="63">
        <v>3849288.16</v>
      </c>
      <c r="AA63" s="62">
        <v>11585436.67</v>
      </c>
      <c r="AB63" s="63">
        <v>11404051.77</v>
      </c>
      <c r="AC63" s="62">
        <v>16061261.14</v>
      </c>
      <c r="AD63" s="63">
        <v>14802863.090000002</v>
      </c>
      <c r="AE63" s="62">
        <v>44622869.44</v>
      </c>
      <c r="AF63" s="63">
        <v>43575704.26</v>
      </c>
      <c r="AG63" s="62">
        <v>1723179.26</v>
      </c>
      <c r="AH63" s="63">
        <v>1447795.91</v>
      </c>
      <c r="AI63" s="62">
        <v>4011163.17</v>
      </c>
      <c r="AJ63" s="63">
        <v>3604507.38</v>
      </c>
      <c r="AK63" s="62">
        <v>51731209.14</v>
      </c>
      <c r="AL63" s="63">
        <v>50219204.06</v>
      </c>
      <c r="AM63" s="62">
        <v>0</v>
      </c>
      <c r="AN63" s="63">
        <v>0</v>
      </c>
      <c r="AO63" s="62">
        <v>4047107.99</v>
      </c>
      <c r="AP63" s="63">
        <v>3649480.45</v>
      </c>
    </row>
    <row r="64" spans="1:42" ht="11.25">
      <c r="A64" s="6">
        <v>1241</v>
      </c>
      <c r="B64" s="7" t="s">
        <v>61</v>
      </c>
      <c r="C64" s="60">
        <f t="shared" si="0"/>
        <v>142029012.89</v>
      </c>
      <c r="D64" s="61">
        <f t="shared" si="1"/>
        <v>132337215.69000006</v>
      </c>
      <c r="E64" s="62">
        <v>14483796.54</v>
      </c>
      <c r="F64" s="63">
        <v>14105120.31</v>
      </c>
      <c r="G64" s="62">
        <v>2849268.76</v>
      </c>
      <c r="H64" s="63">
        <v>2820436.2</v>
      </c>
      <c r="I64" s="62">
        <v>86025348.47</v>
      </c>
      <c r="J64" s="63">
        <v>80266284.42</v>
      </c>
      <c r="K64" s="62">
        <v>2767984.52</v>
      </c>
      <c r="L64" s="63">
        <v>2942511.18</v>
      </c>
      <c r="M64" s="62">
        <v>1399866.87</v>
      </c>
      <c r="N64" s="63">
        <v>1029458.37</v>
      </c>
      <c r="O64" s="62">
        <v>1104924.28</v>
      </c>
      <c r="P64" s="63">
        <v>1048402.68</v>
      </c>
      <c r="Q64" s="62">
        <v>4533350.85</v>
      </c>
      <c r="R64" s="63">
        <v>4322247.34</v>
      </c>
      <c r="S64" s="62">
        <v>4129892.69</v>
      </c>
      <c r="T64" s="63">
        <v>4207686.01</v>
      </c>
      <c r="U64" s="62">
        <v>347694.14</v>
      </c>
      <c r="V64" s="63">
        <v>325198.66</v>
      </c>
      <c r="W64" s="62">
        <v>2346903.84</v>
      </c>
      <c r="X64" s="63">
        <v>750986.67</v>
      </c>
      <c r="Y64" s="62">
        <v>2368403.72</v>
      </c>
      <c r="Z64" s="63">
        <v>2334585.68</v>
      </c>
      <c r="AA64" s="62">
        <v>795334.57</v>
      </c>
      <c r="AB64" s="63">
        <v>750986.67</v>
      </c>
      <c r="AC64" s="62">
        <v>7875036.86</v>
      </c>
      <c r="AD64" s="63">
        <v>7563999.91</v>
      </c>
      <c r="AE64" s="62">
        <v>2488564.29</v>
      </c>
      <c r="AF64" s="63">
        <v>2472443.43</v>
      </c>
      <c r="AG64" s="62">
        <v>960619.33</v>
      </c>
      <c r="AH64" s="63">
        <v>896335.98</v>
      </c>
      <c r="AI64" s="62">
        <v>1510213.65</v>
      </c>
      <c r="AJ64" s="63">
        <v>1395062.85</v>
      </c>
      <c r="AK64" s="62">
        <v>3666190.73</v>
      </c>
      <c r="AL64" s="63">
        <v>3308610.29</v>
      </c>
      <c r="AM64" s="62">
        <v>0</v>
      </c>
      <c r="AN64" s="63">
        <v>0</v>
      </c>
      <c r="AO64" s="62">
        <v>2375618.78</v>
      </c>
      <c r="AP64" s="63">
        <v>1796859.04</v>
      </c>
    </row>
    <row r="65" spans="1:42" ht="11.25">
      <c r="A65" s="6">
        <v>1242</v>
      </c>
      <c r="B65" s="7" t="s">
        <v>62</v>
      </c>
      <c r="C65" s="60">
        <f t="shared" si="0"/>
        <v>18693086.070000004</v>
      </c>
      <c r="D65" s="61">
        <f t="shared" si="1"/>
        <v>16060578.91</v>
      </c>
      <c r="E65" s="62">
        <v>706566.31</v>
      </c>
      <c r="F65" s="63">
        <v>706566.31</v>
      </c>
      <c r="G65" s="62">
        <v>1188781.01</v>
      </c>
      <c r="H65" s="63">
        <v>1057549.03</v>
      </c>
      <c r="I65" s="62">
        <v>0</v>
      </c>
      <c r="J65" s="63">
        <v>0</v>
      </c>
      <c r="K65" s="62">
        <v>762940.05</v>
      </c>
      <c r="L65" s="63">
        <v>762940.05</v>
      </c>
      <c r="M65" s="62">
        <v>345469.04</v>
      </c>
      <c r="N65" s="63">
        <v>345469.04</v>
      </c>
      <c r="O65" s="62">
        <v>334714.36</v>
      </c>
      <c r="P65" s="63">
        <v>334714.36</v>
      </c>
      <c r="Q65" s="62">
        <v>6916313.48</v>
      </c>
      <c r="R65" s="63">
        <v>4648565.37</v>
      </c>
      <c r="S65" s="62">
        <v>5389584.94</v>
      </c>
      <c r="T65" s="63">
        <v>5215514.47</v>
      </c>
      <c r="U65" s="62">
        <v>0</v>
      </c>
      <c r="V65" s="63">
        <v>0</v>
      </c>
      <c r="W65" s="62">
        <v>1243612.09</v>
      </c>
      <c r="X65" s="63">
        <v>1196034.98</v>
      </c>
      <c r="Y65" s="62">
        <v>9623.48</v>
      </c>
      <c r="Z65" s="63">
        <v>9623.48</v>
      </c>
      <c r="AA65" s="62">
        <v>1196034.98</v>
      </c>
      <c r="AB65" s="63">
        <v>1196034.98</v>
      </c>
      <c r="AC65" s="62">
        <v>30528.57</v>
      </c>
      <c r="AD65" s="63">
        <v>21529.57</v>
      </c>
      <c r="AE65" s="62">
        <v>327084.14</v>
      </c>
      <c r="AF65" s="63">
        <v>324326.37</v>
      </c>
      <c r="AG65" s="62">
        <v>0</v>
      </c>
      <c r="AH65" s="63">
        <v>0</v>
      </c>
      <c r="AI65" s="62">
        <v>0</v>
      </c>
      <c r="AJ65" s="63">
        <v>0</v>
      </c>
      <c r="AK65" s="62">
        <v>20330.09</v>
      </c>
      <c r="AL65" s="63">
        <v>0</v>
      </c>
      <c r="AM65" s="62">
        <v>0</v>
      </c>
      <c r="AN65" s="63">
        <v>0</v>
      </c>
      <c r="AO65" s="62">
        <v>221503.53</v>
      </c>
      <c r="AP65" s="63">
        <v>241710.9</v>
      </c>
    </row>
    <row r="66" spans="1:42" ht="11.25">
      <c r="A66" s="6">
        <v>1243</v>
      </c>
      <c r="B66" s="7" t="s">
        <v>63</v>
      </c>
      <c r="C66" s="60">
        <f t="shared" si="0"/>
        <v>4782719.37</v>
      </c>
      <c r="D66" s="61">
        <f t="shared" si="1"/>
        <v>4473124.989999999</v>
      </c>
      <c r="E66" s="62">
        <v>3086939.26</v>
      </c>
      <c r="F66" s="63">
        <v>2942519.26</v>
      </c>
      <c r="G66" s="62">
        <v>181861.48</v>
      </c>
      <c r="H66" s="63">
        <v>134142.8</v>
      </c>
      <c r="I66" s="62">
        <v>0</v>
      </c>
      <c r="J66" s="63">
        <v>0</v>
      </c>
      <c r="K66" s="62">
        <v>0</v>
      </c>
      <c r="L66" s="63">
        <v>0</v>
      </c>
      <c r="M66" s="62">
        <v>107280.49</v>
      </c>
      <c r="N66" s="63">
        <v>32298.09</v>
      </c>
      <c r="O66" s="62">
        <v>0</v>
      </c>
      <c r="P66" s="63">
        <v>0</v>
      </c>
      <c r="Q66" s="62">
        <v>0</v>
      </c>
      <c r="R66" s="63">
        <v>0</v>
      </c>
      <c r="S66" s="62">
        <v>0</v>
      </c>
      <c r="T66" s="63">
        <v>0</v>
      </c>
      <c r="U66" s="62">
        <v>0</v>
      </c>
      <c r="V66" s="63">
        <v>0</v>
      </c>
      <c r="W66" s="62">
        <v>9880</v>
      </c>
      <c r="X66" s="63">
        <v>0</v>
      </c>
      <c r="Y66" s="62">
        <v>0</v>
      </c>
      <c r="Z66" s="63">
        <v>0</v>
      </c>
      <c r="AA66" s="62">
        <v>0</v>
      </c>
      <c r="AB66" s="63">
        <v>0</v>
      </c>
      <c r="AC66" s="62">
        <v>0</v>
      </c>
      <c r="AD66" s="63">
        <v>0</v>
      </c>
      <c r="AE66" s="62">
        <v>1387238.14</v>
      </c>
      <c r="AF66" s="63">
        <v>1348131.14</v>
      </c>
      <c r="AG66" s="62">
        <v>0</v>
      </c>
      <c r="AH66" s="63">
        <v>0</v>
      </c>
      <c r="AI66" s="62">
        <v>0</v>
      </c>
      <c r="AJ66" s="63">
        <v>0</v>
      </c>
      <c r="AK66" s="62">
        <v>6450</v>
      </c>
      <c r="AL66" s="63">
        <v>6450</v>
      </c>
      <c r="AM66" s="62">
        <v>0</v>
      </c>
      <c r="AN66" s="63">
        <v>0</v>
      </c>
      <c r="AO66" s="62">
        <v>3070</v>
      </c>
      <c r="AP66" s="63">
        <v>9583.7</v>
      </c>
    </row>
    <row r="67" spans="1:42" ht="11.25">
      <c r="A67" s="6">
        <v>1244</v>
      </c>
      <c r="B67" s="7" t="s">
        <v>183</v>
      </c>
      <c r="C67" s="60">
        <f t="shared" si="0"/>
        <v>160949244.70000002</v>
      </c>
      <c r="D67" s="61">
        <f t="shared" si="1"/>
        <v>176818553.10000002</v>
      </c>
      <c r="E67" s="62">
        <v>10519109.68</v>
      </c>
      <c r="F67" s="63">
        <v>10325609.68</v>
      </c>
      <c r="G67" s="62">
        <v>2246624.41</v>
      </c>
      <c r="H67" s="63">
        <v>2039560.41</v>
      </c>
      <c r="I67" s="62">
        <v>80470822.6</v>
      </c>
      <c r="J67" s="63">
        <v>88547064.48</v>
      </c>
      <c r="K67" s="62">
        <v>477293</v>
      </c>
      <c r="L67" s="63">
        <v>477293</v>
      </c>
      <c r="M67" s="62">
        <v>2684444.63</v>
      </c>
      <c r="N67" s="63">
        <v>2481896.63</v>
      </c>
      <c r="O67" s="62">
        <v>1454653.98</v>
      </c>
      <c r="P67" s="63">
        <v>1454653.98</v>
      </c>
      <c r="Q67" s="62">
        <v>346486.14</v>
      </c>
      <c r="R67" s="63">
        <v>346486.14</v>
      </c>
      <c r="S67" s="62">
        <v>1581336.01</v>
      </c>
      <c r="T67" s="63">
        <v>1581338.01</v>
      </c>
      <c r="U67" s="62">
        <v>0</v>
      </c>
      <c r="V67" s="63">
        <v>0</v>
      </c>
      <c r="W67" s="62">
        <v>1327068.76</v>
      </c>
      <c r="X67" s="63">
        <v>2723428.51</v>
      </c>
      <c r="Y67" s="62">
        <v>1275218.83</v>
      </c>
      <c r="Z67" s="63">
        <v>1275218.83</v>
      </c>
      <c r="AA67" s="62">
        <v>2836105.51</v>
      </c>
      <c r="AB67" s="63">
        <v>2723428.51</v>
      </c>
      <c r="AC67" s="62">
        <v>7431291.62</v>
      </c>
      <c r="AD67" s="63">
        <v>6535179.62</v>
      </c>
      <c r="AE67" s="62">
        <v>21079779.04</v>
      </c>
      <c r="AF67" s="63">
        <v>21079779.04</v>
      </c>
      <c r="AG67" s="62">
        <v>717718.16</v>
      </c>
      <c r="AH67" s="63">
        <v>506618.16</v>
      </c>
      <c r="AI67" s="62">
        <v>2427584.81</v>
      </c>
      <c r="AJ67" s="63">
        <v>2146343.9699999997</v>
      </c>
      <c r="AK67" s="62">
        <v>23231846.99</v>
      </c>
      <c r="AL67" s="63">
        <v>31092006.99</v>
      </c>
      <c r="AM67" s="62">
        <v>0</v>
      </c>
      <c r="AN67" s="63">
        <v>0</v>
      </c>
      <c r="AO67" s="62">
        <v>841860.53</v>
      </c>
      <c r="AP67" s="63">
        <v>1482647.14</v>
      </c>
    </row>
    <row r="68" spans="1:42" ht="11.25">
      <c r="A68" s="6">
        <v>1245</v>
      </c>
      <c r="B68" s="7" t="s">
        <v>64</v>
      </c>
      <c r="C68" s="60">
        <f t="shared" si="0"/>
        <v>19419746.400000002</v>
      </c>
      <c r="D68" s="61">
        <f t="shared" si="1"/>
        <v>17988571.28</v>
      </c>
      <c r="E68" s="62">
        <v>639645.43</v>
      </c>
      <c r="F68" s="63">
        <v>552680.06</v>
      </c>
      <c r="G68" s="62">
        <v>0</v>
      </c>
      <c r="H68" s="63">
        <v>0</v>
      </c>
      <c r="I68" s="62">
        <v>0</v>
      </c>
      <c r="J68" s="63">
        <v>0</v>
      </c>
      <c r="K68" s="62">
        <v>0</v>
      </c>
      <c r="L68" s="63">
        <v>0</v>
      </c>
      <c r="M68" s="62">
        <v>0</v>
      </c>
      <c r="N68" s="63">
        <v>0</v>
      </c>
      <c r="O68" s="62">
        <v>0</v>
      </c>
      <c r="P68" s="63">
        <v>0</v>
      </c>
      <c r="Q68" s="62">
        <v>0</v>
      </c>
      <c r="R68" s="63">
        <v>0</v>
      </c>
      <c r="S68" s="62">
        <v>0</v>
      </c>
      <c r="T68" s="63">
        <v>0</v>
      </c>
      <c r="U68" s="62">
        <v>83777.11</v>
      </c>
      <c r="V68" s="63">
        <v>83777.11</v>
      </c>
      <c r="W68" s="62">
        <v>102034.8</v>
      </c>
      <c r="X68" s="63">
        <v>0</v>
      </c>
      <c r="Y68" s="62">
        <v>0</v>
      </c>
      <c r="Z68" s="63">
        <v>0</v>
      </c>
      <c r="AA68" s="62">
        <v>0</v>
      </c>
      <c r="AB68" s="63">
        <v>0</v>
      </c>
      <c r="AC68" s="62">
        <v>0</v>
      </c>
      <c r="AD68" s="63">
        <v>0</v>
      </c>
      <c r="AE68" s="62">
        <v>18222716.48</v>
      </c>
      <c r="AF68" s="63">
        <v>17300596.58</v>
      </c>
      <c r="AG68" s="62">
        <v>0</v>
      </c>
      <c r="AH68" s="63">
        <v>44841.770000000004</v>
      </c>
      <c r="AI68" s="62">
        <v>0</v>
      </c>
      <c r="AJ68" s="63">
        <v>0</v>
      </c>
      <c r="AK68" s="62">
        <v>6675.76</v>
      </c>
      <c r="AL68" s="63">
        <v>6675.76</v>
      </c>
      <c r="AM68" s="62">
        <v>0</v>
      </c>
      <c r="AN68" s="63">
        <v>0</v>
      </c>
      <c r="AO68" s="62">
        <v>364896.82</v>
      </c>
      <c r="AP68" s="63">
        <v>0</v>
      </c>
    </row>
    <row r="69" spans="1:42" ht="11.25">
      <c r="A69" s="6">
        <v>1246</v>
      </c>
      <c r="B69" s="7" t="s">
        <v>65</v>
      </c>
      <c r="C69" s="60">
        <f t="shared" si="0"/>
        <v>212247397.03</v>
      </c>
      <c r="D69" s="61">
        <f t="shared" si="1"/>
        <v>200031207.39000005</v>
      </c>
      <c r="E69" s="62">
        <v>1102313.45</v>
      </c>
      <c r="F69" s="63">
        <v>1004489.06</v>
      </c>
      <c r="G69" s="62">
        <v>6232741.02</v>
      </c>
      <c r="H69" s="63">
        <v>5875801.03</v>
      </c>
      <c r="I69" s="62">
        <v>156148006.94</v>
      </c>
      <c r="J69" s="63">
        <v>154446322.78</v>
      </c>
      <c r="K69" s="62">
        <v>912515.2</v>
      </c>
      <c r="L69" s="63">
        <v>980906.83</v>
      </c>
      <c r="M69" s="62">
        <v>2461024.62</v>
      </c>
      <c r="N69" s="63">
        <v>2225748.76</v>
      </c>
      <c r="O69" s="62">
        <v>296697.35</v>
      </c>
      <c r="P69" s="63">
        <v>297277.38</v>
      </c>
      <c r="Q69" s="62">
        <v>186437.98</v>
      </c>
      <c r="R69" s="63">
        <v>178975.02</v>
      </c>
      <c r="S69" s="62">
        <v>3802495.3</v>
      </c>
      <c r="T69" s="63">
        <v>3876388.02</v>
      </c>
      <c r="U69" s="62">
        <v>4755.18</v>
      </c>
      <c r="V69" s="63">
        <v>956.18</v>
      </c>
      <c r="W69" s="62">
        <v>7248888.39</v>
      </c>
      <c r="X69" s="63">
        <v>6597329.61</v>
      </c>
      <c r="Y69" s="62">
        <v>229860.17</v>
      </c>
      <c r="Z69" s="63">
        <v>229860.17</v>
      </c>
      <c r="AA69" s="62">
        <v>6621689.61</v>
      </c>
      <c r="AB69" s="63">
        <v>6597329.61</v>
      </c>
      <c r="AC69" s="62">
        <v>724404.09</v>
      </c>
      <c r="AD69" s="63">
        <v>682153.99</v>
      </c>
      <c r="AE69" s="62">
        <v>1117487.35</v>
      </c>
      <c r="AF69" s="63">
        <v>1050427.7</v>
      </c>
      <c r="AG69" s="62">
        <v>44841.77</v>
      </c>
      <c r="AH69" s="63">
        <v>0</v>
      </c>
      <c r="AI69" s="62">
        <v>73364.70999999999</v>
      </c>
      <c r="AJ69" s="63">
        <v>63100.56</v>
      </c>
      <c r="AK69" s="62">
        <v>24799715.57</v>
      </c>
      <c r="AL69" s="63">
        <v>15805461.02</v>
      </c>
      <c r="AM69" s="62">
        <v>0</v>
      </c>
      <c r="AN69" s="63">
        <v>0</v>
      </c>
      <c r="AO69" s="62">
        <v>240158.33</v>
      </c>
      <c r="AP69" s="63">
        <v>118679.67</v>
      </c>
    </row>
    <row r="70" spans="1:42" ht="11.25">
      <c r="A70" s="6">
        <v>1247</v>
      </c>
      <c r="B70" s="7" t="s">
        <v>66</v>
      </c>
      <c r="C70" s="60">
        <f aca="true" t="shared" si="2" ref="C70:C133">SUM(E70+G70+I70+K70+M70+O70+Q70+S70+U70+W70+Y70+AA70+AC70+AE70+AG70+AI70+AK70+AM70+AO70)</f>
        <v>6584695.739999999</v>
      </c>
      <c r="D70" s="61">
        <f aca="true" t="shared" si="3" ref="D70:D133">SUM(F70+H70+J70+L70+N70+P70+R70+T70+V70+X70+Z70+AB70+AD70+AF70+AH70+AJ70+AL70+AN70+AP70)</f>
        <v>6675175.739999999</v>
      </c>
      <c r="E70" s="62">
        <v>0</v>
      </c>
      <c r="F70" s="63">
        <v>0</v>
      </c>
      <c r="G70" s="62">
        <v>0</v>
      </c>
      <c r="H70" s="63">
        <v>0</v>
      </c>
      <c r="I70" s="62">
        <v>0</v>
      </c>
      <c r="J70" s="63">
        <v>0</v>
      </c>
      <c r="K70" s="62">
        <v>0</v>
      </c>
      <c r="L70" s="63">
        <v>0</v>
      </c>
      <c r="M70" s="62">
        <v>0</v>
      </c>
      <c r="N70" s="63">
        <v>0</v>
      </c>
      <c r="O70" s="62">
        <v>0</v>
      </c>
      <c r="P70" s="63">
        <v>0</v>
      </c>
      <c r="Q70" s="62">
        <v>0</v>
      </c>
      <c r="R70" s="63">
        <v>0</v>
      </c>
      <c r="S70" s="62">
        <v>301724.14</v>
      </c>
      <c r="T70" s="63">
        <v>301724.14</v>
      </c>
      <c r="U70" s="62">
        <v>6192491.6</v>
      </c>
      <c r="V70" s="63">
        <v>6192491.6</v>
      </c>
      <c r="W70" s="62">
        <v>0</v>
      </c>
      <c r="X70" s="63">
        <v>90480</v>
      </c>
      <c r="Y70" s="62">
        <v>0</v>
      </c>
      <c r="Z70" s="63">
        <v>0</v>
      </c>
      <c r="AA70" s="62">
        <v>90480</v>
      </c>
      <c r="AB70" s="63">
        <v>90480</v>
      </c>
      <c r="AC70" s="62">
        <v>0</v>
      </c>
      <c r="AD70" s="63">
        <v>0</v>
      </c>
      <c r="AE70" s="62">
        <v>0</v>
      </c>
      <c r="AF70" s="63">
        <v>0</v>
      </c>
      <c r="AG70" s="62">
        <v>0</v>
      </c>
      <c r="AH70" s="63">
        <v>0</v>
      </c>
      <c r="AI70" s="62">
        <v>0</v>
      </c>
      <c r="AJ70" s="63">
        <v>0</v>
      </c>
      <c r="AK70" s="62">
        <v>0</v>
      </c>
      <c r="AL70" s="63">
        <v>0</v>
      </c>
      <c r="AM70" s="62">
        <v>0</v>
      </c>
      <c r="AN70" s="63">
        <v>0</v>
      </c>
      <c r="AO70" s="62">
        <v>0</v>
      </c>
      <c r="AP70" s="63">
        <v>0</v>
      </c>
    </row>
    <row r="71" spans="1:42" ht="11.25">
      <c r="A71" s="6">
        <v>1248</v>
      </c>
      <c r="B71" s="7" t="s">
        <v>67</v>
      </c>
      <c r="C71" s="60">
        <f t="shared" si="2"/>
        <v>16425538.46</v>
      </c>
      <c r="D71" s="61">
        <f t="shared" si="3"/>
        <v>16378822.5</v>
      </c>
      <c r="E71" s="62">
        <v>0</v>
      </c>
      <c r="F71" s="63">
        <v>0</v>
      </c>
      <c r="G71" s="62">
        <v>0</v>
      </c>
      <c r="H71" s="63">
        <v>0</v>
      </c>
      <c r="I71" s="62">
        <v>0</v>
      </c>
      <c r="J71" s="63">
        <v>0</v>
      </c>
      <c r="K71" s="62">
        <v>0</v>
      </c>
      <c r="L71" s="63">
        <v>0</v>
      </c>
      <c r="M71" s="62">
        <v>16379746.46</v>
      </c>
      <c r="N71" s="63">
        <v>16287238.5</v>
      </c>
      <c r="O71" s="62">
        <v>0</v>
      </c>
      <c r="P71" s="63">
        <v>0</v>
      </c>
      <c r="Q71" s="62">
        <v>0</v>
      </c>
      <c r="R71" s="63">
        <v>0</v>
      </c>
      <c r="S71" s="62">
        <v>0</v>
      </c>
      <c r="T71" s="63">
        <v>0</v>
      </c>
      <c r="U71" s="62">
        <v>0</v>
      </c>
      <c r="V71" s="63">
        <v>0</v>
      </c>
      <c r="W71" s="62">
        <v>0</v>
      </c>
      <c r="X71" s="63">
        <v>45792</v>
      </c>
      <c r="Y71" s="62">
        <v>0</v>
      </c>
      <c r="Z71" s="63">
        <v>0</v>
      </c>
      <c r="AA71" s="62">
        <v>45792</v>
      </c>
      <c r="AB71" s="63">
        <v>45792</v>
      </c>
      <c r="AC71" s="62">
        <v>0</v>
      </c>
      <c r="AD71" s="63">
        <v>0</v>
      </c>
      <c r="AE71" s="62">
        <v>0</v>
      </c>
      <c r="AF71" s="63">
        <v>0</v>
      </c>
      <c r="AG71" s="62">
        <v>0</v>
      </c>
      <c r="AH71" s="63">
        <v>0</v>
      </c>
      <c r="AI71" s="62">
        <v>0</v>
      </c>
      <c r="AJ71" s="63">
        <v>0</v>
      </c>
      <c r="AK71" s="62">
        <v>0</v>
      </c>
      <c r="AL71" s="63">
        <v>0</v>
      </c>
      <c r="AM71" s="62">
        <v>0</v>
      </c>
      <c r="AN71" s="63">
        <v>0</v>
      </c>
      <c r="AO71" s="62">
        <v>0</v>
      </c>
      <c r="AP71" s="63">
        <v>0</v>
      </c>
    </row>
    <row r="72" spans="1:42" ht="11.25">
      <c r="A72" s="6">
        <v>1250</v>
      </c>
      <c r="B72" s="7" t="s">
        <v>68</v>
      </c>
      <c r="C72" s="60">
        <f t="shared" si="2"/>
        <v>56674197.08000001</v>
      </c>
      <c r="D72" s="61">
        <f t="shared" si="3"/>
        <v>47728430.11000001</v>
      </c>
      <c r="E72" s="62">
        <v>19087.8</v>
      </c>
      <c r="F72" s="63">
        <v>11600</v>
      </c>
      <c r="G72" s="62">
        <v>454351.15</v>
      </c>
      <c r="H72" s="63">
        <v>368619.61</v>
      </c>
      <c r="I72" s="62">
        <v>47826959.81</v>
      </c>
      <c r="J72" s="63">
        <v>40221003.28</v>
      </c>
      <c r="K72" s="62">
        <v>8732.4</v>
      </c>
      <c r="L72" s="63">
        <v>28756.4</v>
      </c>
      <c r="M72" s="62">
        <v>0</v>
      </c>
      <c r="N72" s="63">
        <v>0</v>
      </c>
      <c r="O72" s="62">
        <v>33635.94</v>
      </c>
      <c r="P72" s="63">
        <v>33635.94</v>
      </c>
      <c r="Q72" s="62">
        <v>715188.52</v>
      </c>
      <c r="R72" s="63">
        <v>604813.06</v>
      </c>
      <c r="S72" s="62">
        <v>39269</v>
      </c>
      <c r="T72" s="63">
        <v>33769</v>
      </c>
      <c r="U72" s="62">
        <v>213601.24</v>
      </c>
      <c r="V72" s="63">
        <v>176017.24</v>
      </c>
      <c r="W72" s="62">
        <v>601099.2</v>
      </c>
      <c r="X72" s="63">
        <v>61480</v>
      </c>
      <c r="Y72" s="62">
        <v>2391177.51</v>
      </c>
      <c r="Z72" s="63">
        <v>2330586.23</v>
      </c>
      <c r="AA72" s="62">
        <v>426880</v>
      </c>
      <c r="AB72" s="63">
        <v>61480</v>
      </c>
      <c r="AC72" s="62">
        <v>709599.56</v>
      </c>
      <c r="AD72" s="63">
        <v>646959.56</v>
      </c>
      <c r="AE72" s="62">
        <v>59137.97</v>
      </c>
      <c r="AF72" s="63">
        <v>56680.18</v>
      </c>
      <c r="AG72" s="62">
        <v>176535.38</v>
      </c>
      <c r="AH72" s="63">
        <v>176639.77</v>
      </c>
      <c r="AI72" s="62">
        <v>346720.08</v>
      </c>
      <c r="AJ72" s="63">
        <v>219490.64</v>
      </c>
      <c r="AK72" s="62">
        <v>2381568.52</v>
      </c>
      <c r="AL72" s="63">
        <v>2381568.52</v>
      </c>
      <c r="AM72" s="62">
        <v>0</v>
      </c>
      <c r="AN72" s="63">
        <v>0</v>
      </c>
      <c r="AO72" s="62">
        <v>270653</v>
      </c>
      <c r="AP72" s="63">
        <v>315330.68</v>
      </c>
    </row>
    <row r="73" spans="1:42" ht="11.25">
      <c r="A73" s="6">
        <v>1251</v>
      </c>
      <c r="B73" s="7" t="s">
        <v>69</v>
      </c>
      <c r="C73" s="60">
        <f t="shared" si="2"/>
        <v>24052826.809999995</v>
      </c>
      <c r="D73" s="61">
        <f t="shared" si="3"/>
        <v>21583669.17</v>
      </c>
      <c r="E73" s="62">
        <v>19087.8</v>
      </c>
      <c r="F73" s="63">
        <v>11600</v>
      </c>
      <c r="G73" s="62">
        <v>454351.15</v>
      </c>
      <c r="H73" s="63">
        <v>368619.61</v>
      </c>
      <c r="I73" s="62">
        <v>17585293.63</v>
      </c>
      <c r="J73" s="63">
        <v>15739354.4</v>
      </c>
      <c r="K73" s="62">
        <v>8732.4</v>
      </c>
      <c r="L73" s="63">
        <v>28756.4</v>
      </c>
      <c r="M73" s="62">
        <v>0</v>
      </c>
      <c r="N73" s="63">
        <v>0</v>
      </c>
      <c r="O73" s="62">
        <v>33635.94</v>
      </c>
      <c r="P73" s="63">
        <v>33635.94</v>
      </c>
      <c r="Q73" s="62">
        <v>391973.04</v>
      </c>
      <c r="R73" s="63">
        <v>366184.94</v>
      </c>
      <c r="S73" s="62">
        <v>39269</v>
      </c>
      <c r="T73" s="63">
        <v>33769</v>
      </c>
      <c r="U73" s="62">
        <v>213601.24</v>
      </c>
      <c r="V73" s="63">
        <v>176017.24</v>
      </c>
      <c r="W73" s="62">
        <v>133000</v>
      </c>
      <c r="X73" s="63">
        <v>61480</v>
      </c>
      <c r="Y73" s="62">
        <v>2077359.96</v>
      </c>
      <c r="Z73" s="63">
        <v>2028034.6</v>
      </c>
      <c r="AA73" s="62">
        <v>426880</v>
      </c>
      <c r="AB73" s="63">
        <v>61480</v>
      </c>
      <c r="AC73" s="62">
        <v>46866.8</v>
      </c>
      <c r="AD73" s="63">
        <v>46866.8</v>
      </c>
      <c r="AE73" s="62">
        <v>25580</v>
      </c>
      <c r="AF73" s="63">
        <v>25580</v>
      </c>
      <c r="AG73" s="62">
        <v>176535.38</v>
      </c>
      <c r="AH73" s="63">
        <v>176639.77</v>
      </c>
      <c r="AI73" s="62">
        <v>39091.95</v>
      </c>
      <c r="AJ73" s="63">
        <v>39091.95</v>
      </c>
      <c r="AK73" s="62">
        <v>2381568.52</v>
      </c>
      <c r="AL73" s="63">
        <v>2381568.52</v>
      </c>
      <c r="AM73" s="62">
        <v>0</v>
      </c>
      <c r="AN73" s="63">
        <v>0</v>
      </c>
      <c r="AO73" s="62">
        <v>0</v>
      </c>
      <c r="AP73" s="63">
        <v>4990</v>
      </c>
    </row>
    <row r="74" spans="1:42" ht="11.25">
      <c r="A74" s="6">
        <v>1252</v>
      </c>
      <c r="B74" s="7" t="s">
        <v>70</v>
      </c>
      <c r="C74" s="60">
        <f t="shared" si="2"/>
        <v>219094.71</v>
      </c>
      <c r="D74" s="61">
        <f t="shared" si="3"/>
        <v>150162.32</v>
      </c>
      <c r="E74" s="62">
        <v>0</v>
      </c>
      <c r="F74" s="63">
        <v>0</v>
      </c>
      <c r="G74" s="62">
        <v>0</v>
      </c>
      <c r="H74" s="63">
        <v>0</v>
      </c>
      <c r="I74" s="62">
        <v>89114.97</v>
      </c>
      <c r="J74" s="63">
        <v>89114.97</v>
      </c>
      <c r="K74" s="62">
        <v>0</v>
      </c>
      <c r="L74" s="63">
        <v>0</v>
      </c>
      <c r="M74" s="62">
        <v>0</v>
      </c>
      <c r="N74" s="63">
        <v>0</v>
      </c>
      <c r="O74" s="62">
        <v>0</v>
      </c>
      <c r="P74" s="63">
        <v>0</v>
      </c>
      <c r="Q74" s="62">
        <v>63505.14</v>
      </c>
      <c r="R74" s="63">
        <v>61047.35</v>
      </c>
      <c r="S74" s="62">
        <v>0</v>
      </c>
      <c r="T74" s="63">
        <v>0</v>
      </c>
      <c r="U74" s="62">
        <v>0</v>
      </c>
      <c r="V74" s="63">
        <v>0</v>
      </c>
      <c r="W74" s="62">
        <v>64016.81</v>
      </c>
      <c r="X74" s="63">
        <v>0</v>
      </c>
      <c r="Y74" s="62">
        <v>0</v>
      </c>
      <c r="Z74" s="63">
        <v>0</v>
      </c>
      <c r="AA74" s="62">
        <v>0</v>
      </c>
      <c r="AB74" s="63">
        <v>0</v>
      </c>
      <c r="AC74" s="62">
        <v>0</v>
      </c>
      <c r="AD74" s="63">
        <v>0</v>
      </c>
      <c r="AE74" s="62">
        <v>2457.79</v>
      </c>
      <c r="AF74" s="63">
        <v>0</v>
      </c>
      <c r="AG74" s="62">
        <v>0</v>
      </c>
      <c r="AH74" s="63">
        <v>0</v>
      </c>
      <c r="AI74" s="62">
        <v>0</v>
      </c>
      <c r="AJ74" s="63">
        <v>0</v>
      </c>
      <c r="AK74" s="62">
        <v>0</v>
      </c>
      <c r="AL74" s="63">
        <v>0</v>
      </c>
      <c r="AM74" s="62">
        <v>0</v>
      </c>
      <c r="AN74" s="63">
        <v>0</v>
      </c>
      <c r="AO74" s="62">
        <v>0</v>
      </c>
      <c r="AP74" s="63">
        <v>0</v>
      </c>
    </row>
    <row r="75" spans="1:42" ht="11.25">
      <c r="A75" s="6">
        <v>1253</v>
      </c>
      <c r="B75" s="7" t="s">
        <v>71</v>
      </c>
      <c r="C75" s="60">
        <f t="shared" si="2"/>
        <v>0</v>
      </c>
      <c r="D75" s="61">
        <f t="shared" si="3"/>
        <v>0</v>
      </c>
      <c r="E75" s="62">
        <v>0</v>
      </c>
      <c r="F75" s="63">
        <v>0</v>
      </c>
      <c r="G75" s="62">
        <v>0</v>
      </c>
      <c r="H75" s="63">
        <v>0</v>
      </c>
      <c r="I75" s="62">
        <v>0</v>
      </c>
      <c r="J75" s="63">
        <v>0</v>
      </c>
      <c r="K75" s="62">
        <v>0</v>
      </c>
      <c r="L75" s="63">
        <v>0</v>
      </c>
      <c r="M75" s="62">
        <v>0</v>
      </c>
      <c r="N75" s="63">
        <v>0</v>
      </c>
      <c r="O75" s="62">
        <v>0</v>
      </c>
      <c r="P75" s="63">
        <v>0</v>
      </c>
      <c r="Q75" s="62">
        <v>0</v>
      </c>
      <c r="R75" s="63">
        <v>0</v>
      </c>
      <c r="S75" s="62">
        <v>0</v>
      </c>
      <c r="T75" s="63">
        <v>0</v>
      </c>
      <c r="U75" s="62">
        <v>0</v>
      </c>
      <c r="V75" s="63">
        <v>0</v>
      </c>
      <c r="W75" s="62">
        <v>0</v>
      </c>
      <c r="X75" s="63">
        <v>0</v>
      </c>
      <c r="Y75" s="62">
        <v>0</v>
      </c>
      <c r="Z75" s="63">
        <v>0</v>
      </c>
      <c r="AA75" s="62">
        <v>0</v>
      </c>
      <c r="AB75" s="63">
        <v>0</v>
      </c>
      <c r="AC75" s="62">
        <v>0</v>
      </c>
      <c r="AD75" s="63">
        <v>0</v>
      </c>
      <c r="AE75" s="62">
        <v>0</v>
      </c>
      <c r="AF75" s="63">
        <v>0</v>
      </c>
      <c r="AG75" s="62">
        <v>0</v>
      </c>
      <c r="AH75" s="63">
        <v>0</v>
      </c>
      <c r="AI75" s="62">
        <v>0</v>
      </c>
      <c r="AJ75" s="63">
        <v>0</v>
      </c>
      <c r="AK75" s="62">
        <v>0</v>
      </c>
      <c r="AL75" s="63">
        <v>0</v>
      </c>
      <c r="AM75" s="62">
        <v>0</v>
      </c>
      <c r="AN75" s="63">
        <v>0</v>
      </c>
      <c r="AO75" s="62">
        <v>0</v>
      </c>
      <c r="AP75" s="63">
        <v>0</v>
      </c>
    </row>
    <row r="76" spans="1:42" ht="11.25">
      <c r="A76" s="6">
        <v>1254</v>
      </c>
      <c r="B76" s="7" t="s">
        <v>72</v>
      </c>
      <c r="C76" s="60">
        <f t="shared" si="2"/>
        <v>32131622.560000002</v>
      </c>
      <c r="D76" s="61">
        <f t="shared" si="3"/>
        <v>25684257.94</v>
      </c>
      <c r="E76" s="62">
        <v>0</v>
      </c>
      <c r="F76" s="63">
        <v>0</v>
      </c>
      <c r="G76" s="62">
        <v>0</v>
      </c>
      <c r="H76" s="63">
        <v>0</v>
      </c>
      <c r="I76" s="62">
        <v>30152551.21</v>
      </c>
      <c r="J76" s="63">
        <v>24392533.91</v>
      </c>
      <c r="K76" s="62">
        <v>0</v>
      </c>
      <c r="L76" s="63">
        <v>0</v>
      </c>
      <c r="M76" s="62">
        <v>0</v>
      </c>
      <c r="N76" s="63">
        <v>0</v>
      </c>
      <c r="O76" s="62">
        <v>0</v>
      </c>
      <c r="P76" s="63">
        <v>0</v>
      </c>
      <c r="Q76" s="62">
        <v>259710.34</v>
      </c>
      <c r="R76" s="63">
        <v>177580.77</v>
      </c>
      <c r="S76" s="62">
        <v>0</v>
      </c>
      <c r="T76" s="63">
        <v>0</v>
      </c>
      <c r="U76" s="62">
        <v>0</v>
      </c>
      <c r="V76" s="63">
        <v>0</v>
      </c>
      <c r="W76" s="62">
        <v>404082.39</v>
      </c>
      <c r="X76" s="63">
        <v>0</v>
      </c>
      <c r="Y76" s="62">
        <v>313817.55</v>
      </c>
      <c r="Z76" s="63">
        <v>302551.63</v>
      </c>
      <c r="AA76" s="62">
        <v>0</v>
      </c>
      <c r="AB76" s="63">
        <v>0</v>
      </c>
      <c r="AC76" s="62">
        <v>662732.76</v>
      </c>
      <c r="AD76" s="63">
        <v>600092.76</v>
      </c>
      <c r="AE76" s="62">
        <v>31100.18</v>
      </c>
      <c r="AF76" s="63">
        <v>31100.18</v>
      </c>
      <c r="AG76" s="62">
        <v>0</v>
      </c>
      <c r="AH76" s="63">
        <v>0</v>
      </c>
      <c r="AI76" s="62">
        <v>307628.13</v>
      </c>
      <c r="AJ76" s="63">
        <v>180398.69</v>
      </c>
      <c r="AK76" s="62">
        <v>0</v>
      </c>
      <c r="AL76" s="63">
        <v>0</v>
      </c>
      <c r="AM76" s="62">
        <v>0</v>
      </c>
      <c r="AN76" s="63">
        <v>0</v>
      </c>
      <c r="AO76" s="62">
        <v>0</v>
      </c>
      <c r="AP76" s="63">
        <v>0</v>
      </c>
    </row>
    <row r="77" spans="1:42" ht="11.25">
      <c r="A77" s="6">
        <v>1259</v>
      </c>
      <c r="B77" s="7" t="s">
        <v>73</v>
      </c>
      <c r="C77" s="60">
        <f t="shared" si="2"/>
        <v>270653</v>
      </c>
      <c r="D77" s="61">
        <f t="shared" si="3"/>
        <v>310340.68</v>
      </c>
      <c r="E77" s="62">
        <v>0</v>
      </c>
      <c r="F77" s="63">
        <v>0</v>
      </c>
      <c r="G77" s="62">
        <v>0</v>
      </c>
      <c r="H77" s="63">
        <v>0</v>
      </c>
      <c r="I77" s="62">
        <v>0</v>
      </c>
      <c r="J77" s="63">
        <v>0</v>
      </c>
      <c r="K77" s="62">
        <v>0</v>
      </c>
      <c r="L77" s="63">
        <v>0</v>
      </c>
      <c r="M77" s="62">
        <v>0</v>
      </c>
      <c r="N77" s="63">
        <v>0</v>
      </c>
      <c r="O77" s="62">
        <v>0</v>
      </c>
      <c r="P77" s="63">
        <v>0</v>
      </c>
      <c r="Q77" s="62">
        <v>0</v>
      </c>
      <c r="R77" s="63">
        <v>0</v>
      </c>
      <c r="S77" s="62">
        <v>0</v>
      </c>
      <c r="T77" s="63">
        <v>0</v>
      </c>
      <c r="U77" s="62">
        <v>0</v>
      </c>
      <c r="V77" s="63">
        <v>0</v>
      </c>
      <c r="W77" s="62">
        <v>0</v>
      </c>
      <c r="X77" s="63">
        <v>0</v>
      </c>
      <c r="Y77" s="62">
        <v>0</v>
      </c>
      <c r="Z77" s="63">
        <v>0</v>
      </c>
      <c r="AA77" s="62">
        <v>0</v>
      </c>
      <c r="AB77" s="63">
        <v>0</v>
      </c>
      <c r="AC77" s="62">
        <v>0</v>
      </c>
      <c r="AD77" s="63">
        <v>0</v>
      </c>
      <c r="AE77" s="62">
        <v>0</v>
      </c>
      <c r="AF77" s="63">
        <v>0</v>
      </c>
      <c r="AG77" s="62">
        <v>0</v>
      </c>
      <c r="AH77" s="63">
        <v>0</v>
      </c>
      <c r="AI77" s="62">
        <v>0</v>
      </c>
      <c r="AJ77" s="63">
        <v>0</v>
      </c>
      <c r="AK77" s="62">
        <v>0</v>
      </c>
      <c r="AL77" s="63">
        <v>0</v>
      </c>
      <c r="AM77" s="62">
        <v>0</v>
      </c>
      <c r="AN77" s="63">
        <v>0</v>
      </c>
      <c r="AO77" s="62">
        <v>270653</v>
      </c>
      <c r="AP77" s="63">
        <v>310340.68</v>
      </c>
    </row>
    <row r="78" spans="1:42" ht="11.25">
      <c r="A78" s="6">
        <v>1260</v>
      </c>
      <c r="B78" s="7" t="s">
        <v>186</v>
      </c>
      <c r="C78" s="60">
        <f t="shared" si="2"/>
        <v>-6592987627.509998</v>
      </c>
      <c r="D78" s="61">
        <f t="shared" si="3"/>
        <v>-6131339240.409998</v>
      </c>
      <c r="E78" s="62">
        <v>0</v>
      </c>
      <c r="F78" s="63">
        <v>0</v>
      </c>
      <c r="G78" s="62">
        <v>5939136.76</v>
      </c>
      <c r="H78" s="63">
        <v>-4976102.86</v>
      </c>
      <c r="I78" s="62">
        <v>-6455031017.64</v>
      </c>
      <c r="J78" s="63">
        <v>-6068405833.139999</v>
      </c>
      <c r="K78" s="62">
        <v>-2664843.2</v>
      </c>
      <c r="L78" s="63">
        <v>-1595282.54</v>
      </c>
      <c r="M78" s="62">
        <v>-4681411.14</v>
      </c>
      <c r="N78" s="63">
        <v>-4083409.81</v>
      </c>
      <c r="O78" s="62">
        <v>-2407771.42</v>
      </c>
      <c r="P78" s="63">
        <v>-2170834.57</v>
      </c>
      <c r="Q78" s="62">
        <v>2993305.14</v>
      </c>
      <c r="R78" s="63">
        <v>2165628.62</v>
      </c>
      <c r="S78" s="62">
        <v>-6729359.83</v>
      </c>
      <c r="T78" s="63">
        <v>-5693263.36</v>
      </c>
      <c r="U78" s="62">
        <v>-670639.57</v>
      </c>
      <c r="V78" s="63">
        <v>-557136.6699999999</v>
      </c>
      <c r="W78" s="62">
        <v>-94424473.83</v>
      </c>
      <c r="X78" s="63">
        <v>-3362304.83</v>
      </c>
      <c r="Y78" s="62">
        <v>4535548.42</v>
      </c>
      <c r="Z78" s="63">
        <v>-3904688.62</v>
      </c>
      <c r="AA78" s="62">
        <v>-3362304.83</v>
      </c>
      <c r="AB78" s="63">
        <v>-3362304.83</v>
      </c>
      <c r="AC78" s="62">
        <v>-19148587.07</v>
      </c>
      <c r="AD78" s="63">
        <v>-16037475.66</v>
      </c>
      <c r="AE78" s="62">
        <v>18414989.8</v>
      </c>
      <c r="AF78" s="63">
        <v>9062913.85</v>
      </c>
      <c r="AG78" s="62">
        <v>-2537408.9</v>
      </c>
      <c r="AH78" s="63">
        <v>-2343318.5400000005</v>
      </c>
      <c r="AI78" s="62">
        <v>-2873426.54</v>
      </c>
      <c r="AJ78" s="63">
        <v>2387977</v>
      </c>
      <c r="AK78" s="62">
        <v>-32982369.009999998</v>
      </c>
      <c r="AL78" s="63">
        <v>-28825346.59</v>
      </c>
      <c r="AM78" s="62">
        <v>0</v>
      </c>
      <c r="AN78" s="63">
        <v>0</v>
      </c>
      <c r="AO78" s="62">
        <v>2643005.35</v>
      </c>
      <c r="AP78" s="63">
        <v>361542.14</v>
      </c>
    </row>
    <row r="79" spans="1:42" ht="11.25">
      <c r="A79" s="6">
        <v>1261</v>
      </c>
      <c r="B79" s="7" t="s">
        <v>74</v>
      </c>
      <c r="C79" s="60">
        <f t="shared" si="2"/>
        <v>-143860276.73000002</v>
      </c>
      <c r="D79" s="61">
        <f t="shared" si="3"/>
        <v>-52827397.15</v>
      </c>
      <c r="E79" s="62">
        <v>0</v>
      </c>
      <c r="F79" s="63">
        <v>0</v>
      </c>
      <c r="G79" s="62">
        <v>0</v>
      </c>
      <c r="H79" s="63">
        <v>0</v>
      </c>
      <c r="I79" s="62">
        <v>-51992699.35</v>
      </c>
      <c r="J79" s="63">
        <v>-48322804.43</v>
      </c>
      <c r="K79" s="62">
        <v>0</v>
      </c>
      <c r="L79" s="63">
        <v>0</v>
      </c>
      <c r="M79" s="62">
        <v>0</v>
      </c>
      <c r="N79" s="63">
        <v>0</v>
      </c>
      <c r="O79" s="62">
        <v>0</v>
      </c>
      <c r="P79" s="63">
        <v>0</v>
      </c>
      <c r="Q79" s="62">
        <v>321842.89</v>
      </c>
      <c r="R79" s="63">
        <v>254086.49</v>
      </c>
      <c r="S79" s="62">
        <v>0</v>
      </c>
      <c r="T79" s="63">
        <v>0</v>
      </c>
      <c r="U79" s="62">
        <v>0</v>
      </c>
      <c r="V79" s="63">
        <v>0</v>
      </c>
      <c r="W79" s="62">
        <v>-85264044.77</v>
      </c>
      <c r="X79" s="63">
        <v>0</v>
      </c>
      <c r="Y79" s="62">
        <v>0</v>
      </c>
      <c r="Z79" s="63">
        <v>0</v>
      </c>
      <c r="AA79" s="62">
        <v>0</v>
      </c>
      <c r="AB79" s="63">
        <v>0</v>
      </c>
      <c r="AC79" s="62">
        <v>-5753052.86</v>
      </c>
      <c r="AD79" s="63">
        <v>-3648510.56</v>
      </c>
      <c r="AE79" s="62">
        <v>50861.67</v>
      </c>
      <c r="AF79" s="63">
        <v>0</v>
      </c>
      <c r="AG79" s="62">
        <v>-1114633.11</v>
      </c>
      <c r="AH79" s="63">
        <v>-1055893.05</v>
      </c>
      <c r="AI79" s="62">
        <v>0</v>
      </c>
      <c r="AJ79" s="63">
        <v>0</v>
      </c>
      <c r="AK79" s="62">
        <v>-108551.2</v>
      </c>
      <c r="AL79" s="63">
        <v>-54275.6</v>
      </c>
      <c r="AM79" s="62">
        <v>0</v>
      </c>
      <c r="AN79" s="63">
        <v>0</v>
      </c>
      <c r="AO79" s="62">
        <v>0</v>
      </c>
      <c r="AP79" s="63">
        <v>0</v>
      </c>
    </row>
    <row r="80" spans="1:42" ht="11.25">
      <c r="A80" s="6">
        <v>1262</v>
      </c>
      <c r="B80" s="7" t="s">
        <v>75</v>
      </c>
      <c r="C80" s="60">
        <f t="shared" si="2"/>
        <v>-6150194244.71</v>
      </c>
      <c r="D80" s="61">
        <f t="shared" si="3"/>
        <v>-5784366862.45</v>
      </c>
      <c r="E80" s="62">
        <v>0</v>
      </c>
      <c r="F80" s="63">
        <v>0</v>
      </c>
      <c r="G80" s="62">
        <v>0</v>
      </c>
      <c r="H80" s="63">
        <v>0</v>
      </c>
      <c r="I80" s="62">
        <v>-6148828650.39</v>
      </c>
      <c r="J80" s="63">
        <v>-5783174425.9</v>
      </c>
      <c r="K80" s="62">
        <v>0</v>
      </c>
      <c r="L80" s="63">
        <v>0</v>
      </c>
      <c r="M80" s="62">
        <v>0</v>
      </c>
      <c r="N80" s="63">
        <v>0</v>
      </c>
      <c r="O80" s="62">
        <v>0</v>
      </c>
      <c r="P80" s="63">
        <v>0</v>
      </c>
      <c r="Q80" s="62">
        <v>0</v>
      </c>
      <c r="R80" s="63">
        <v>0</v>
      </c>
      <c r="S80" s="62">
        <v>-1365594.32</v>
      </c>
      <c r="T80" s="63">
        <v>-1192436.55</v>
      </c>
      <c r="U80" s="62">
        <v>0</v>
      </c>
      <c r="V80" s="63">
        <v>0</v>
      </c>
      <c r="W80" s="62">
        <v>0</v>
      </c>
      <c r="X80" s="63">
        <v>0</v>
      </c>
      <c r="Y80" s="62">
        <v>0</v>
      </c>
      <c r="Z80" s="63">
        <v>0</v>
      </c>
      <c r="AA80" s="62">
        <v>0</v>
      </c>
      <c r="AB80" s="63">
        <v>0</v>
      </c>
      <c r="AC80" s="62">
        <v>0</v>
      </c>
      <c r="AD80" s="63">
        <v>0</v>
      </c>
      <c r="AE80" s="62">
        <v>0</v>
      </c>
      <c r="AF80" s="63">
        <v>0</v>
      </c>
      <c r="AG80" s="62">
        <v>0</v>
      </c>
      <c r="AH80" s="63">
        <v>0</v>
      </c>
      <c r="AI80" s="62">
        <v>0</v>
      </c>
      <c r="AJ80" s="63">
        <v>0</v>
      </c>
      <c r="AK80" s="62">
        <v>0</v>
      </c>
      <c r="AL80" s="63">
        <v>0</v>
      </c>
      <c r="AM80" s="62">
        <v>0</v>
      </c>
      <c r="AN80" s="63">
        <v>0</v>
      </c>
      <c r="AO80" s="62">
        <v>0</v>
      </c>
      <c r="AP80" s="63">
        <v>0</v>
      </c>
    </row>
    <row r="81" spans="1:42" ht="11.25">
      <c r="A81" s="6">
        <v>1263</v>
      </c>
      <c r="B81" s="7" t="s">
        <v>76</v>
      </c>
      <c r="C81" s="60">
        <f t="shared" si="2"/>
        <v>-266171444.63</v>
      </c>
      <c r="D81" s="61">
        <f t="shared" si="3"/>
        <v>-261346863.37000006</v>
      </c>
      <c r="E81" s="62">
        <v>0</v>
      </c>
      <c r="F81" s="63">
        <v>0</v>
      </c>
      <c r="G81" s="62">
        <v>5675297.04</v>
      </c>
      <c r="H81" s="63">
        <v>-4735315.74</v>
      </c>
      <c r="I81" s="62">
        <v>-221560757.23</v>
      </c>
      <c r="J81" s="63">
        <v>-206116467.99</v>
      </c>
      <c r="K81" s="62">
        <v>-2664843.2</v>
      </c>
      <c r="L81" s="63">
        <v>-1595282.54</v>
      </c>
      <c r="M81" s="62">
        <v>-4681411.14</v>
      </c>
      <c r="N81" s="63">
        <v>-4083409.81</v>
      </c>
      <c r="O81" s="62">
        <v>-2384819.75</v>
      </c>
      <c r="P81" s="63">
        <v>-2152928.29</v>
      </c>
      <c r="Q81" s="62">
        <v>2616495.88</v>
      </c>
      <c r="R81" s="63">
        <v>1848688.52</v>
      </c>
      <c r="S81" s="62">
        <v>-5358931.22</v>
      </c>
      <c r="T81" s="63">
        <v>-4497864.25</v>
      </c>
      <c r="U81" s="62">
        <v>-433084.99</v>
      </c>
      <c r="V81" s="63">
        <v>-379493.87</v>
      </c>
      <c r="W81" s="62">
        <v>-8764036.1</v>
      </c>
      <c r="X81" s="63">
        <v>-3362304.83</v>
      </c>
      <c r="Y81" s="62">
        <v>3090183.69</v>
      </c>
      <c r="Z81" s="63">
        <v>-2796957.72</v>
      </c>
      <c r="AA81" s="62">
        <v>-3362304.83</v>
      </c>
      <c r="AB81" s="63">
        <v>-3362304.83</v>
      </c>
      <c r="AC81" s="62">
        <v>-12746353.55</v>
      </c>
      <c r="AD81" s="63">
        <v>-11892680.24</v>
      </c>
      <c r="AE81" s="62">
        <v>18363891.97</v>
      </c>
      <c r="AF81" s="63">
        <v>9062913.85</v>
      </c>
      <c r="AG81" s="62">
        <v>-1346838.54</v>
      </c>
      <c r="AH81" s="63">
        <v>-1241994.35</v>
      </c>
      <c r="AI81" s="62">
        <v>-2672990.71</v>
      </c>
      <c r="AJ81" s="63">
        <v>2205282.26</v>
      </c>
      <c r="AK81" s="62">
        <v>-32472875.65</v>
      </c>
      <c r="AL81" s="63">
        <v>-28608285.68</v>
      </c>
      <c r="AM81" s="62">
        <v>0</v>
      </c>
      <c r="AN81" s="63">
        <v>0</v>
      </c>
      <c r="AO81" s="62">
        <v>2531933.7</v>
      </c>
      <c r="AP81" s="63">
        <v>361542.14</v>
      </c>
    </row>
    <row r="82" spans="1:42" ht="11.25">
      <c r="A82" s="6">
        <v>1264</v>
      </c>
      <c r="B82" s="7" t="s">
        <v>77</v>
      </c>
      <c r="C82" s="60">
        <f t="shared" si="2"/>
        <v>0</v>
      </c>
      <c r="D82" s="61">
        <f t="shared" si="3"/>
        <v>0</v>
      </c>
      <c r="E82" s="62">
        <v>0</v>
      </c>
      <c r="F82" s="63">
        <v>0</v>
      </c>
      <c r="G82" s="62">
        <v>0</v>
      </c>
      <c r="H82" s="63">
        <v>0</v>
      </c>
      <c r="I82" s="62">
        <v>0</v>
      </c>
      <c r="J82" s="63">
        <v>0</v>
      </c>
      <c r="K82" s="62">
        <v>0</v>
      </c>
      <c r="L82" s="63">
        <v>0</v>
      </c>
      <c r="M82" s="62">
        <v>0</v>
      </c>
      <c r="N82" s="63">
        <v>0</v>
      </c>
      <c r="O82" s="62">
        <v>0</v>
      </c>
      <c r="P82" s="63">
        <v>0</v>
      </c>
      <c r="Q82" s="62">
        <v>0</v>
      </c>
      <c r="R82" s="63">
        <v>0</v>
      </c>
      <c r="S82" s="62">
        <v>0</v>
      </c>
      <c r="T82" s="63">
        <v>0</v>
      </c>
      <c r="U82" s="62">
        <v>0</v>
      </c>
      <c r="V82" s="63">
        <v>0</v>
      </c>
      <c r="W82" s="62">
        <v>0</v>
      </c>
      <c r="X82" s="63">
        <v>0</v>
      </c>
      <c r="Y82" s="62">
        <v>0</v>
      </c>
      <c r="Z82" s="63">
        <v>0</v>
      </c>
      <c r="AA82" s="62">
        <v>0</v>
      </c>
      <c r="AB82" s="63">
        <v>0</v>
      </c>
      <c r="AC82" s="62">
        <v>0</v>
      </c>
      <c r="AD82" s="63">
        <v>0</v>
      </c>
      <c r="AE82" s="62">
        <v>0</v>
      </c>
      <c r="AF82" s="63">
        <v>0</v>
      </c>
      <c r="AG82" s="62">
        <v>0</v>
      </c>
      <c r="AH82" s="63">
        <v>0</v>
      </c>
      <c r="AI82" s="62">
        <v>0</v>
      </c>
      <c r="AJ82" s="63">
        <v>0</v>
      </c>
      <c r="AK82" s="62">
        <v>0</v>
      </c>
      <c r="AL82" s="63">
        <v>0</v>
      </c>
      <c r="AM82" s="62">
        <v>0</v>
      </c>
      <c r="AN82" s="63">
        <v>0</v>
      </c>
      <c r="AO82" s="62">
        <v>0</v>
      </c>
      <c r="AP82" s="63">
        <v>0</v>
      </c>
    </row>
    <row r="83" spans="1:42" ht="11.25">
      <c r="A83" s="6">
        <v>1265</v>
      </c>
      <c r="B83" s="7" t="s">
        <v>78</v>
      </c>
      <c r="C83" s="60">
        <f t="shared" si="2"/>
        <v>-32761661.44</v>
      </c>
      <c r="D83" s="61">
        <f t="shared" si="3"/>
        <v>-32798117.44</v>
      </c>
      <c r="E83" s="62">
        <v>0</v>
      </c>
      <c r="F83" s="63">
        <v>0</v>
      </c>
      <c r="G83" s="62">
        <v>263839.72</v>
      </c>
      <c r="H83" s="63">
        <v>-240787.12</v>
      </c>
      <c r="I83" s="62">
        <v>-32648910.67</v>
      </c>
      <c r="J83" s="63">
        <v>-30792134.82</v>
      </c>
      <c r="K83" s="62">
        <v>0</v>
      </c>
      <c r="L83" s="63">
        <v>0</v>
      </c>
      <c r="M83" s="62">
        <v>0</v>
      </c>
      <c r="N83" s="63">
        <v>0</v>
      </c>
      <c r="O83" s="62">
        <v>-22951.67</v>
      </c>
      <c r="P83" s="63">
        <v>-17906.28</v>
      </c>
      <c r="Q83" s="62">
        <v>54966.37</v>
      </c>
      <c r="R83" s="63">
        <v>62853.61</v>
      </c>
      <c r="S83" s="62">
        <v>-4834.29</v>
      </c>
      <c r="T83" s="63">
        <v>-2962.56</v>
      </c>
      <c r="U83" s="62">
        <v>-237554.58</v>
      </c>
      <c r="V83" s="63">
        <v>-177642.8</v>
      </c>
      <c r="W83" s="62">
        <v>-396392.96</v>
      </c>
      <c r="X83" s="63">
        <v>0</v>
      </c>
      <c r="Y83" s="62">
        <v>1445364.73</v>
      </c>
      <c r="Z83" s="63">
        <v>-1107730.9</v>
      </c>
      <c r="AA83" s="62">
        <v>0</v>
      </c>
      <c r="AB83" s="63">
        <v>0</v>
      </c>
      <c r="AC83" s="62">
        <v>-649180.66</v>
      </c>
      <c r="AD83" s="63">
        <v>-496284.86</v>
      </c>
      <c r="AE83" s="62">
        <v>236.16</v>
      </c>
      <c r="AF83" s="63">
        <v>0</v>
      </c>
      <c r="AG83" s="62">
        <v>-75937.25</v>
      </c>
      <c r="AH83" s="63">
        <v>-45431.14</v>
      </c>
      <c r="AI83" s="62">
        <v>-200435.83</v>
      </c>
      <c r="AJ83" s="63">
        <v>182694.74</v>
      </c>
      <c r="AK83" s="62">
        <v>-400942.16</v>
      </c>
      <c r="AL83" s="63">
        <v>-162785.31</v>
      </c>
      <c r="AM83" s="62">
        <v>0</v>
      </c>
      <c r="AN83" s="63">
        <v>0</v>
      </c>
      <c r="AO83" s="62">
        <v>111071.65</v>
      </c>
      <c r="AP83" s="63">
        <v>0</v>
      </c>
    </row>
    <row r="84" spans="1:42" ht="11.25">
      <c r="A84" s="6">
        <v>1270</v>
      </c>
      <c r="B84" s="7" t="s">
        <v>79</v>
      </c>
      <c r="C84" s="60">
        <f t="shared" si="2"/>
        <v>86054519.35000001</v>
      </c>
      <c r="D84" s="61">
        <f t="shared" si="3"/>
        <v>58023788.89</v>
      </c>
      <c r="E84" s="62">
        <v>0</v>
      </c>
      <c r="F84" s="63">
        <v>0</v>
      </c>
      <c r="G84" s="62">
        <v>0</v>
      </c>
      <c r="H84" s="63">
        <v>0</v>
      </c>
      <c r="I84" s="62">
        <v>11390422.28</v>
      </c>
      <c r="J84" s="63">
        <v>12929243.7</v>
      </c>
      <c r="K84" s="62">
        <v>0</v>
      </c>
      <c r="L84" s="63">
        <v>0</v>
      </c>
      <c r="M84" s="62">
        <v>0</v>
      </c>
      <c r="N84" s="63">
        <v>0</v>
      </c>
      <c r="O84" s="62">
        <v>0</v>
      </c>
      <c r="P84" s="63">
        <v>0</v>
      </c>
      <c r="Q84" s="62">
        <v>0</v>
      </c>
      <c r="R84" s="63">
        <v>0</v>
      </c>
      <c r="S84" s="62">
        <v>19166.2</v>
      </c>
      <c r="T84" s="63">
        <v>19166.2</v>
      </c>
      <c r="U84" s="62">
        <v>0</v>
      </c>
      <c r="V84" s="63">
        <v>0</v>
      </c>
      <c r="W84" s="62">
        <v>1035583.36</v>
      </c>
      <c r="X84" s="63">
        <v>261278</v>
      </c>
      <c r="Y84" s="62">
        <v>1330698.31</v>
      </c>
      <c r="Z84" s="63">
        <v>1286493.43</v>
      </c>
      <c r="AA84" s="62">
        <v>261278</v>
      </c>
      <c r="AB84" s="63">
        <v>261278</v>
      </c>
      <c r="AC84" s="62">
        <v>58749030.25</v>
      </c>
      <c r="AD84" s="63">
        <v>25877825.16</v>
      </c>
      <c r="AE84" s="62">
        <v>0</v>
      </c>
      <c r="AF84" s="63">
        <v>0</v>
      </c>
      <c r="AG84" s="62">
        <v>17327.98</v>
      </c>
      <c r="AH84" s="63">
        <v>17773.6</v>
      </c>
      <c r="AI84" s="62">
        <v>13251012.97</v>
      </c>
      <c r="AJ84" s="63">
        <v>17370730.8</v>
      </c>
      <c r="AK84" s="62">
        <v>0</v>
      </c>
      <c r="AL84" s="63">
        <v>0</v>
      </c>
      <c r="AM84" s="62">
        <v>0</v>
      </c>
      <c r="AN84" s="63">
        <v>0</v>
      </c>
      <c r="AO84" s="62">
        <v>0</v>
      </c>
      <c r="AP84" s="63">
        <v>0</v>
      </c>
    </row>
    <row r="85" spans="1:42" ht="11.25">
      <c r="A85" s="6">
        <v>1271</v>
      </c>
      <c r="B85" s="7" t="s">
        <v>80</v>
      </c>
      <c r="C85" s="60">
        <f t="shared" si="2"/>
        <v>11419492.26</v>
      </c>
      <c r="D85" s="61">
        <f t="shared" si="3"/>
        <v>13204813.68</v>
      </c>
      <c r="E85" s="62">
        <v>0</v>
      </c>
      <c r="F85" s="63">
        <v>0</v>
      </c>
      <c r="G85" s="62">
        <v>0</v>
      </c>
      <c r="H85" s="63">
        <v>0</v>
      </c>
      <c r="I85" s="62">
        <v>11172992.26</v>
      </c>
      <c r="J85" s="63">
        <v>12711813.68</v>
      </c>
      <c r="K85" s="62">
        <v>0</v>
      </c>
      <c r="L85" s="63">
        <v>0</v>
      </c>
      <c r="M85" s="62">
        <v>0</v>
      </c>
      <c r="N85" s="63">
        <v>0</v>
      </c>
      <c r="O85" s="62">
        <v>0</v>
      </c>
      <c r="P85" s="63">
        <v>0</v>
      </c>
      <c r="Q85" s="62">
        <v>0</v>
      </c>
      <c r="R85" s="63">
        <v>0</v>
      </c>
      <c r="S85" s="62">
        <v>0</v>
      </c>
      <c r="T85" s="63">
        <v>0</v>
      </c>
      <c r="U85" s="62">
        <v>0</v>
      </c>
      <c r="V85" s="63">
        <v>0</v>
      </c>
      <c r="W85" s="62">
        <v>0</v>
      </c>
      <c r="X85" s="63">
        <v>246500</v>
      </c>
      <c r="Y85" s="62">
        <v>0</v>
      </c>
      <c r="Z85" s="63">
        <v>0</v>
      </c>
      <c r="AA85" s="62">
        <v>246500</v>
      </c>
      <c r="AB85" s="63">
        <v>246500</v>
      </c>
      <c r="AC85" s="62">
        <v>0</v>
      </c>
      <c r="AD85" s="63">
        <v>0</v>
      </c>
      <c r="AE85" s="62">
        <v>0</v>
      </c>
      <c r="AF85" s="63">
        <v>0</v>
      </c>
      <c r="AG85" s="62">
        <v>0</v>
      </c>
      <c r="AH85" s="63">
        <v>0</v>
      </c>
      <c r="AI85" s="62">
        <v>0</v>
      </c>
      <c r="AJ85" s="63">
        <v>0</v>
      </c>
      <c r="AK85" s="62">
        <v>0</v>
      </c>
      <c r="AL85" s="63">
        <v>0</v>
      </c>
      <c r="AM85" s="62">
        <v>0</v>
      </c>
      <c r="AN85" s="63">
        <v>0</v>
      </c>
      <c r="AO85" s="62">
        <v>0</v>
      </c>
      <c r="AP85" s="63">
        <v>0</v>
      </c>
    </row>
    <row r="86" spans="1:42" ht="11.25">
      <c r="A86" s="6">
        <v>1272</v>
      </c>
      <c r="B86" s="7" t="s">
        <v>81</v>
      </c>
      <c r="C86" s="60">
        <f t="shared" si="2"/>
        <v>0</v>
      </c>
      <c r="D86" s="61">
        <f t="shared" si="3"/>
        <v>0</v>
      </c>
      <c r="E86" s="62">
        <v>0</v>
      </c>
      <c r="F86" s="63">
        <v>0</v>
      </c>
      <c r="G86" s="62">
        <v>0</v>
      </c>
      <c r="H86" s="63">
        <v>0</v>
      </c>
      <c r="I86" s="62">
        <v>0</v>
      </c>
      <c r="J86" s="63">
        <v>0</v>
      </c>
      <c r="K86" s="62">
        <v>0</v>
      </c>
      <c r="L86" s="63">
        <v>0</v>
      </c>
      <c r="M86" s="62">
        <v>0</v>
      </c>
      <c r="N86" s="63">
        <v>0</v>
      </c>
      <c r="O86" s="62">
        <v>0</v>
      </c>
      <c r="P86" s="63">
        <v>0</v>
      </c>
      <c r="Q86" s="62">
        <v>0</v>
      </c>
      <c r="R86" s="63">
        <v>0</v>
      </c>
      <c r="S86" s="62">
        <v>0</v>
      </c>
      <c r="T86" s="63">
        <v>0</v>
      </c>
      <c r="U86" s="62">
        <v>0</v>
      </c>
      <c r="V86" s="63">
        <v>0</v>
      </c>
      <c r="W86" s="62">
        <v>0</v>
      </c>
      <c r="X86" s="63">
        <v>0</v>
      </c>
      <c r="Y86" s="62">
        <v>0</v>
      </c>
      <c r="Z86" s="63">
        <v>0</v>
      </c>
      <c r="AA86" s="62">
        <v>0</v>
      </c>
      <c r="AB86" s="63">
        <v>0</v>
      </c>
      <c r="AC86" s="62">
        <v>0</v>
      </c>
      <c r="AD86" s="63">
        <v>0</v>
      </c>
      <c r="AE86" s="62">
        <v>0</v>
      </c>
      <c r="AF86" s="63">
        <v>0</v>
      </c>
      <c r="AG86" s="62">
        <v>0</v>
      </c>
      <c r="AH86" s="63">
        <v>0</v>
      </c>
      <c r="AI86" s="62">
        <v>0</v>
      </c>
      <c r="AJ86" s="63">
        <v>0</v>
      </c>
      <c r="AK86" s="62">
        <v>0</v>
      </c>
      <c r="AL86" s="63">
        <v>0</v>
      </c>
      <c r="AM86" s="62">
        <v>0</v>
      </c>
      <c r="AN86" s="63">
        <v>0</v>
      </c>
      <c r="AO86" s="62">
        <v>0</v>
      </c>
      <c r="AP86" s="63">
        <v>0</v>
      </c>
    </row>
    <row r="87" spans="1:42" ht="11.25">
      <c r="A87" s="6">
        <v>1273</v>
      </c>
      <c r="B87" s="7" t="s">
        <v>82</v>
      </c>
      <c r="C87" s="60">
        <f t="shared" si="2"/>
        <v>266283.2</v>
      </c>
      <c r="D87" s="61">
        <f t="shared" si="3"/>
        <v>281506.81999999995</v>
      </c>
      <c r="E87" s="62">
        <v>0</v>
      </c>
      <c r="F87" s="63">
        <v>0</v>
      </c>
      <c r="G87" s="62">
        <v>0</v>
      </c>
      <c r="H87" s="63">
        <v>0</v>
      </c>
      <c r="I87" s="62">
        <v>217430.02</v>
      </c>
      <c r="J87" s="63">
        <v>217430.02</v>
      </c>
      <c r="K87" s="62">
        <v>0</v>
      </c>
      <c r="L87" s="63">
        <v>0</v>
      </c>
      <c r="M87" s="62">
        <v>0</v>
      </c>
      <c r="N87" s="63">
        <v>0</v>
      </c>
      <c r="O87" s="62">
        <v>0</v>
      </c>
      <c r="P87" s="63">
        <v>0</v>
      </c>
      <c r="Q87" s="62">
        <v>0</v>
      </c>
      <c r="R87" s="63">
        <v>0</v>
      </c>
      <c r="S87" s="62">
        <v>19166.2</v>
      </c>
      <c r="T87" s="63">
        <v>19166.2</v>
      </c>
      <c r="U87" s="62">
        <v>0</v>
      </c>
      <c r="V87" s="63">
        <v>0</v>
      </c>
      <c r="W87" s="62">
        <v>0</v>
      </c>
      <c r="X87" s="63">
        <v>14778</v>
      </c>
      <c r="Y87" s="62">
        <v>0</v>
      </c>
      <c r="Z87" s="63">
        <v>0</v>
      </c>
      <c r="AA87" s="62">
        <v>14778</v>
      </c>
      <c r="AB87" s="63">
        <v>14778</v>
      </c>
      <c r="AC87" s="62">
        <v>0</v>
      </c>
      <c r="AD87" s="63">
        <v>0</v>
      </c>
      <c r="AE87" s="62">
        <v>0</v>
      </c>
      <c r="AF87" s="63">
        <v>0</v>
      </c>
      <c r="AG87" s="62">
        <v>14908.98</v>
      </c>
      <c r="AH87" s="63">
        <v>15354.6</v>
      </c>
      <c r="AI87" s="62">
        <v>0</v>
      </c>
      <c r="AJ87" s="63">
        <v>0</v>
      </c>
      <c r="AK87" s="62">
        <v>0</v>
      </c>
      <c r="AL87" s="63">
        <v>0</v>
      </c>
      <c r="AM87" s="62">
        <v>0</v>
      </c>
      <c r="AN87" s="63">
        <v>0</v>
      </c>
      <c r="AO87" s="62">
        <v>0</v>
      </c>
      <c r="AP87" s="63">
        <v>0</v>
      </c>
    </row>
    <row r="88" spans="1:42" ht="11.25">
      <c r="A88" s="6">
        <v>1274</v>
      </c>
      <c r="B88" s="7" t="s">
        <v>83</v>
      </c>
      <c r="C88" s="60">
        <f t="shared" si="2"/>
        <v>4230</v>
      </c>
      <c r="D88" s="61">
        <f t="shared" si="3"/>
        <v>4230</v>
      </c>
      <c r="E88" s="62">
        <v>0</v>
      </c>
      <c r="F88" s="63">
        <v>0</v>
      </c>
      <c r="G88" s="62">
        <v>0</v>
      </c>
      <c r="H88" s="63">
        <v>0</v>
      </c>
      <c r="I88" s="62">
        <v>0</v>
      </c>
      <c r="J88" s="63">
        <v>0</v>
      </c>
      <c r="K88" s="62">
        <v>0</v>
      </c>
      <c r="L88" s="63">
        <v>0</v>
      </c>
      <c r="M88" s="62">
        <v>0</v>
      </c>
      <c r="N88" s="63">
        <v>0</v>
      </c>
      <c r="O88" s="62">
        <v>0</v>
      </c>
      <c r="P88" s="63">
        <v>0</v>
      </c>
      <c r="Q88" s="62">
        <v>0</v>
      </c>
      <c r="R88" s="63">
        <v>0</v>
      </c>
      <c r="S88" s="62">
        <v>0</v>
      </c>
      <c r="T88" s="63">
        <v>0</v>
      </c>
      <c r="U88" s="62">
        <v>0</v>
      </c>
      <c r="V88" s="63">
        <v>0</v>
      </c>
      <c r="W88" s="62">
        <v>0</v>
      </c>
      <c r="X88" s="63">
        <v>0</v>
      </c>
      <c r="Y88" s="62">
        <v>4230</v>
      </c>
      <c r="Z88" s="63">
        <v>4230</v>
      </c>
      <c r="AA88" s="62">
        <v>0</v>
      </c>
      <c r="AB88" s="63">
        <v>0</v>
      </c>
      <c r="AC88" s="62">
        <v>0</v>
      </c>
      <c r="AD88" s="63">
        <v>0</v>
      </c>
      <c r="AE88" s="62">
        <v>0</v>
      </c>
      <c r="AF88" s="63">
        <v>0</v>
      </c>
      <c r="AG88" s="62">
        <v>0</v>
      </c>
      <c r="AH88" s="63">
        <v>0</v>
      </c>
      <c r="AI88" s="62">
        <v>0</v>
      </c>
      <c r="AJ88" s="63">
        <v>0</v>
      </c>
      <c r="AK88" s="62">
        <v>0</v>
      </c>
      <c r="AL88" s="63">
        <v>0</v>
      </c>
      <c r="AM88" s="62">
        <v>0</v>
      </c>
      <c r="AN88" s="63">
        <v>0</v>
      </c>
      <c r="AO88" s="62">
        <v>0</v>
      </c>
      <c r="AP88" s="63">
        <v>0</v>
      </c>
    </row>
    <row r="89" spans="1:42" ht="11.25">
      <c r="A89" s="6">
        <v>1275</v>
      </c>
      <c r="B89" s="7" t="s">
        <v>84</v>
      </c>
      <c r="C89" s="60">
        <f t="shared" si="2"/>
        <v>1326468.31</v>
      </c>
      <c r="D89" s="61">
        <f t="shared" si="3"/>
        <v>1282263.43</v>
      </c>
      <c r="E89" s="62">
        <v>0</v>
      </c>
      <c r="F89" s="63">
        <v>0</v>
      </c>
      <c r="G89" s="62">
        <v>0</v>
      </c>
      <c r="H89" s="63">
        <v>0</v>
      </c>
      <c r="I89" s="62">
        <v>0</v>
      </c>
      <c r="J89" s="63">
        <v>0</v>
      </c>
      <c r="K89" s="62">
        <v>0</v>
      </c>
      <c r="L89" s="63">
        <v>0</v>
      </c>
      <c r="M89" s="62">
        <v>0</v>
      </c>
      <c r="N89" s="63">
        <v>0</v>
      </c>
      <c r="O89" s="62">
        <v>0</v>
      </c>
      <c r="P89" s="63">
        <v>0</v>
      </c>
      <c r="Q89" s="62">
        <v>0</v>
      </c>
      <c r="R89" s="63">
        <v>0</v>
      </c>
      <c r="S89" s="62">
        <v>0</v>
      </c>
      <c r="T89" s="63">
        <v>0</v>
      </c>
      <c r="U89" s="62">
        <v>0</v>
      </c>
      <c r="V89" s="63">
        <v>0</v>
      </c>
      <c r="W89" s="62">
        <v>0</v>
      </c>
      <c r="X89" s="63">
        <v>0</v>
      </c>
      <c r="Y89" s="62">
        <v>1326468.31</v>
      </c>
      <c r="Z89" s="63">
        <v>1282263.43</v>
      </c>
      <c r="AA89" s="62">
        <v>0</v>
      </c>
      <c r="AB89" s="63">
        <v>0</v>
      </c>
      <c r="AC89" s="62">
        <v>0</v>
      </c>
      <c r="AD89" s="63">
        <v>0</v>
      </c>
      <c r="AE89" s="62">
        <v>0</v>
      </c>
      <c r="AF89" s="63">
        <v>0</v>
      </c>
      <c r="AG89" s="62">
        <v>0</v>
      </c>
      <c r="AH89" s="63">
        <v>0</v>
      </c>
      <c r="AI89" s="62">
        <v>0</v>
      </c>
      <c r="AJ89" s="63">
        <v>0</v>
      </c>
      <c r="AK89" s="62">
        <v>0</v>
      </c>
      <c r="AL89" s="63">
        <v>0</v>
      </c>
      <c r="AM89" s="62">
        <v>0</v>
      </c>
      <c r="AN89" s="63">
        <v>0</v>
      </c>
      <c r="AO89" s="62">
        <v>0</v>
      </c>
      <c r="AP89" s="63">
        <v>0</v>
      </c>
    </row>
    <row r="90" spans="1:42" ht="11.25">
      <c r="A90" s="6">
        <v>1279</v>
      </c>
      <c r="B90" s="7" t="s">
        <v>85</v>
      </c>
      <c r="C90" s="60">
        <f t="shared" si="2"/>
        <v>73038045.58</v>
      </c>
      <c r="D90" s="61">
        <f t="shared" si="3"/>
        <v>43250974.96</v>
      </c>
      <c r="E90" s="62">
        <v>0</v>
      </c>
      <c r="F90" s="63">
        <v>0</v>
      </c>
      <c r="G90" s="62">
        <v>0</v>
      </c>
      <c r="H90" s="63">
        <v>0</v>
      </c>
      <c r="I90" s="62">
        <v>0</v>
      </c>
      <c r="J90" s="63">
        <v>0</v>
      </c>
      <c r="K90" s="62">
        <v>0</v>
      </c>
      <c r="L90" s="63">
        <v>0</v>
      </c>
      <c r="M90" s="62">
        <v>0</v>
      </c>
      <c r="N90" s="63">
        <v>0</v>
      </c>
      <c r="O90" s="62">
        <v>0</v>
      </c>
      <c r="P90" s="63">
        <v>0</v>
      </c>
      <c r="Q90" s="62">
        <v>0</v>
      </c>
      <c r="R90" s="63">
        <v>0</v>
      </c>
      <c r="S90" s="62">
        <v>0</v>
      </c>
      <c r="T90" s="63">
        <v>0</v>
      </c>
      <c r="U90" s="62">
        <v>0</v>
      </c>
      <c r="V90" s="63">
        <v>0</v>
      </c>
      <c r="W90" s="62">
        <v>1035583.36</v>
      </c>
      <c r="X90" s="63">
        <v>0</v>
      </c>
      <c r="Y90" s="62">
        <v>0</v>
      </c>
      <c r="Z90" s="63">
        <v>0</v>
      </c>
      <c r="AA90" s="62">
        <v>0</v>
      </c>
      <c r="AB90" s="63">
        <v>0</v>
      </c>
      <c r="AC90" s="62">
        <v>58749030.25</v>
      </c>
      <c r="AD90" s="63">
        <v>25877825.16</v>
      </c>
      <c r="AE90" s="62">
        <v>0</v>
      </c>
      <c r="AF90" s="63">
        <v>0</v>
      </c>
      <c r="AG90" s="62">
        <v>2419</v>
      </c>
      <c r="AH90" s="63">
        <v>2419</v>
      </c>
      <c r="AI90" s="62">
        <v>13251012.97</v>
      </c>
      <c r="AJ90" s="63">
        <v>17370730.8</v>
      </c>
      <c r="AK90" s="62">
        <v>0</v>
      </c>
      <c r="AL90" s="63">
        <v>0</v>
      </c>
      <c r="AM90" s="62">
        <v>0</v>
      </c>
      <c r="AN90" s="63">
        <v>0</v>
      </c>
      <c r="AO90" s="62">
        <v>0</v>
      </c>
      <c r="AP90" s="63">
        <v>0</v>
      </c>
    </row>
    <row r="91" spans="1:42" ht="11.25">
      <c r="A91" s="6">
        <v>1280</v>
      </c>
      <c r="B91" s="7" t="s">
        <v>187</v>
      </c>
      <c r="C91" s="60">
        <f t="shared" si="2"/>
        <v>-45986289.45</v>
      </c>
      <c r="D91" s="61">
        <f t="shared" si="3"/>
        <v>44586968.88</v>
      </c>
      <c r="E91" s="62">
        <v>0</v>
      </c>
      <c r="F91" s="63">
        <v>0</v>
      </c>
      <c r="G91" s="62">
        <v>0</v>
      </c>
      <c r="H91" s="63">
        <v>0</v>
      </c>
      <c r="I91" s="62">
        <v>0</v>
      </c>
      <c r="J91" s="63">
        <v>0</v>
      </c>
      <c r="K91" s="62">
        <v>0</v>
      </c>
      <c r="L91" s="63">
        <v>0</v>
      </c>
      <c r="M91" s="62">
        <v>0</v>
      </c>
      <c r="N91" s="63">
        <v>0</v>
      </c>
      <c r="O91" s="62">
        <v>0</v>
      </c>
      <c r="P91" s="63">
        <v>0</v>
      </c>
      <c r="Q91" s="62">
        <v>0</v>
      </c>
      <c r="R91" s="63">
        <v>0</v>
      </c>
      <c r="S91" s="62">
        <v>0</v>
      </c>
      <c r="T91" s="63">
        <v>0</v>
      </c>
      <c r="U91" s="62">
        <v>0</v>
      </c>
      <c r="V91" s="63">
        <v>0</v>
      </c>
      <c r="W91" s="62">
        <v>0</v>
      </c>
      <c r="X91" s="63">
        <v>0</v>
      </c>
      <c r="Y91" s="62">
        <v>0</v>
      </c>
      <c r="Z91" s="63">
        <v>0</v>
      </c>
      <c r="AA91" s="62">
        <v>0</v>
      </c>
      <c r="AB91" s="63">
        <v>0</v>
      </c>
      <c r="AC91" s="62">
        <v>0</v>
      </c>
      <c r="AD91" s="63">
        <v>0</v>
      </c>
      <c r="AE91" s="62">
        <v>0</v>
      </c>
      <c r="AF91" s="63">
        <v>0</v>
      </c>
      <c r="AG91" s="62">
        <v>0</v>
      </c>
      <c r="AH91" s="63">
        <v>0</v>
      </c>
      <c r="AI91" s="62">
        <v>-45986289.45</v>
      </c>
      <c r="AJ91" s="63">
        <v>44586968.88</v>
      </c>
      <c r="AK91" s="62">
        <v>0</v>
      </c>
      <c r="AL91" s="63">
        <v>0</v>
      </c>
      <c r="AM91" s="62">
        <v>0</v>
      </c>
      <c r="AN91" s="63">
        <v>0</v>
      </c>
      <c r="AO91" s="62">
        <v>0</v>
      </c>
      <c r="AP91" s="63">
        <v>0</v>
      </c>
    </row>
    <row r="92" spans="1:42" ht="11.25">
      <c r="A92" s="6">
        <v>1281</v>
      </c>
      <c r="B92" s="7" t="s">
        <v>86</v>
      </c>
      <c r="C92" s="60">
        <f t="shared" si="2"/>
        <v>0</v>
      </c>
      <c r="D92" s="61">
        <f t="shared" si="3"/>
        <v>0</v>
      </c>
      <c r="E92" s="62">
        <v>0</v>
      </c>
      <c r="F92" s="63">
        <v>0</v>
      </c>
      <c r="G92" s="62">
        <v>0</v>
      </c>
      <c r="H92" s="63">
        <v>0</v>
      </c>
      <c r="I92" s="62">
        <v>0</v>
      </c>
      <c r="J92" s="63">
        <v>0</v>
      </c>
      <c r="K92" s="62">
        <v>0</v>
      </c>
      <c r="L92" s="63">
        <v>0</v>
      </c>
      <c r="M92" s="62">
        <v>0</v>
      </c>
      <c r="N92" s="63">
        <v>0</v>
      </c>
      <c r="O92" s="62">
        <v>0</v>
      </c>
      <c r="P92" s="63">
        <v>0</v>
      </c>
      <c r="Q92" s="62">
        <v>0</v>
      </c>
      <c r="R92" s="63">
        <v>0</v>
      </c>
      <c r="S92" s="62">
        <v>0</v>
      </c>
      <c r="T92" s="63">
        <v>0</v>
      </c>
      <c r="U92" s="62">
        <v>0</v>
      </c>
      <c r="V92" s="63">
        <v>0</v>
      </c>
      <c r="W92" s="62">
        <v>0</v>
      </c>
      <c r="X92" s="63">
        <v>0</v>
      </c>
      <c r="Y92" s="62">
        <v>0</v>
      </c>
      <c r="Z92" s="63">
        <v>0</v>
      </c>
      <c r="AA92" s="62">
        <v>0</v>
      </c>
      <c r="AB92" s="63">
        <v>0</v>
      </c>
      <c r="AC92" s="62">
        <v>0</v>
      </c>
      <c r="AD92" s="63">
        <v>0</v>
      </c>
      <c r="AE92" s="62">
        <v>0</v>
      </c>
      <c r="AF92" s="63">
        <v>0</v>
      </c>
      <c r="AG92" s="62">
        <v>0</v>
      </c>
      <c r="AH92" s="63">
        <v>0</v>
      </c>
      <c r="AI92" s="62">
        <v>0</v>
      </c>
      <c r="AJ92" s="63">
        <v>0</v>
      </c>
      <c r="AK92" s="62">
        <v>0</v>
      </c>
      <c r="AL92" s="63">
        <v>0</v>
      </c>
      <c r="AM92" s="62">
        <v>0</v>
      </c>
      <c r="AN92" s="63">
        <v>0</v>
      </c>
      <c r="AO92" s="62">
        <v>0</v>
      </c>
      <c r="AP92" s="63">
        <v>0</v>
      </c>
    </row>
    <row r="93" spans="1:42" ht="22.5">
      <c r="A93" s="6">
        <v>1282</v>
      </c>
      <c r="B93" s="7" t="s">
        <v>87</v>
      </c>
      <c r="C93" s="60">
        <f t="shared" si="2"/>
        <v>0</v>
      </c>
      <c r="D93" s="61">
        <f t="shared" si="3"/>
        <v>0</v>
      </c>
      <c r="E93" s="62">
        <v>0</v>
      </c>
      <c r="F93" s="63">
        <v>0</v>
      </c>
      <c r="G93" s="62">
        <v>0</v>
      </c>
      <c r="H93" s="63">
        <v>0</v>
      </c>
      <c r="I93" s="62">
        <v>0</v>
      </c>
      <c r="J93" s="63">
        <v>0</v>
      </c>
      <c r="K93" s="62">
        <v>0</v>
      </c>
      <c r="L93" s="63">
        <v>0</v>
      </c>
      <c r="M93" s="62">
        <v>0</v>
      </c>
      <c r="N93" s="63">
        <v>0</v>
      </c>
      <c r="O93" s="62">
        <v>0</v>
      </c>
      <c r="P93" s="63">
        <v>0</v>
      </c>
      <c r="Q93" s="62">
        <v>0</v>
      </c>
      <c r="R93" s="63">
        <v>0</v>
      </c>
      <c r="S93" s="62">
        <v>0</v>
      </c>
      <c r="T93" s="63">
        <v>0</v>
      </c>
      <c r="U93" s="62">
        <v>0</v>
      </c>
      <c r="V93" s="63">
        <v>0</v>
      </c>
      <c r="W93" s="62">
        <v>0</v>
      </c>
      <c r="X93" s="63">
        <v>0</v>
      </c>
      <c r="Y93" s="62">
        <v>0</v>
      </c>
      <c r="Z93" s="63">
        <v>0</v>
      </c>
      <c r="AA93" s="62">
        <v>0</v>
      </c>
      <c r="AB93" s="63">
        <v>0</v>
      </c>
      <c r="AC93" s="62">
        <v>0</v>
      </c>
      <c r="AD93" s="63">
        <v>0</v>
      </c>
      <c r="AE93" s="62">
        <v>0</v>
      </c>
      <c r="AF93" s="63">
        <v>0</v>
      </c>
      <c r="AG93" s="62">
        <v>0</v>
      </c>
      <c r="AH93" s="63">
        <v>0</v>
      </c>
      <c r="AI93" s="62">
        <v>0</v>
      </c>
      <c r="AJ93" s="63">
        <v>0</v>
      </c>
      <c r="AK93" s="62">
        <v>0</v>
      </c>
      <c r="AL93" s="63">
        <v>0</v>
      </c>
      <c r="AM93" s="62">
        <v>0</v>
      </c>
      <c r="AN93" s="63">
        <v>0</v>
      </c>
      <c r="AO93" s="62">
        <v>0</v>
      </c>
      <c r="AP93" s="63">
        <v>0</v>
      </c>
    </row>
    <row r="94" spans="1:42" ht="11.25">
      <c r="A94" s="6">
        <v>1283</v>
      </c>
      <c r="B94" s="7" t="s">
        <v>88</v>
      </c>
      <c r="C94" s="60">
        <f t="shared" si="2"/>
        <v>-45986289.45</v>
      </c>
      <c r="D94" s="61">
        <f t="shared" si="3"/>
        <v>44586968.88</v>
      </c>
      <c r="E94" s="62">
        <v>0</v>
      </c>
      <c r="F94" s="63">
        <v>0</v>
      </c>
      <c r="G94" s="62">
        <v>0</v>
      </c>
      <c r="H94" s="63">
        <v>0</v>
      </c>
      <c r="I94" s="62">
        <v>0</v>
      </c>
      <c r="J94" s="63">
        <v>0</v>
      </c>
      <c r="K94" s="62">
        <v>0</v>
      </c>
      <c r="L94" s="63">
        <v>0</v>
      </c>
      <c r="M94" s="62">
        <v>0</v>
      </c>
      <c r="N94" s="63">
        <v>0</v>
      </c>
      <c r="O94" s="62">
        <v>0</v>
      </c>
      <c r="P94" s="63">
        <v>0</v>
      </c>
      <c r="Q94" s="62">
        <v>0</v>
      </c>
      <c r="R94" s="63">
        <v>0</v>
      </c>
      <c r="S94" s="62">
        <v>0</v>
      </c>
      <c r="T94" s="63">
        <v>0</v>
      </c>
      <c r="U94" s="62">
        <v>0</v>
      </c>
      <c r="V94" s="63">
        <v>0</v>
      </c>
      <c r="W94" s="62">
        <v>0</v>
      </c>
      <c r="X94" s="63">
        <v>0</v>
      </c>
      <c r="Y94" s="62">
        <v>0</v>
      </c>
      <c r="Z94" s="63">
        <v>0</v>
      </c>
      <c r="AA94" s="62">
        <v>0</v>
      </c>
      <c r="AB94" s="63">
        <v>0</v>
      </c>
      <c r="AC94" s="62">
        <v>0</v>
      </c>
      <c r="AD94" s="63">
        <v>0</v>
      </c>
      <c r="AE94" s="62">
        <v>0</v>
      </c>
      <c r="AF94" s="63">
        <v>0</v>
      </c>
      <c r="AG94" s="62">
        <v>0</v>
      </c>
      <c r="AH94" s="63">
        <v>0</v>
      </c>
      <c r="AI94" s="62">
        <v>-45986289.45</v>
      </c>
      <c r="AJ94" s="63">
        <v>44586968.88</v>
      </c>
      <c r="AK94" s="62">
        <v>0</v>
      </c>
      <c r="AL94" s="63">
        <v>0</v>
      </c>
      <c r="AM94" s="62">
        <v>0</v>
      </c>
      <c r="AN94" s="63">
        <v>0</v>
      </c>
      <c r="AO94" s="62">
        <v>0</v>
      </c>
      <c r="AP94" s="63">
        <v>0</v>
      </c>
    </row>
    <row r="95" spans="1:42" ht="11.25">
      <c r="A95" s="6">
        <v>1284</v>
      </c>
      <c r="B95" s="7" t="s">
        <v>89</v>
      </c>
      <c r="C95" s="60">
        <f t="shared" si="2"/>
        <v>0</v>
      </c>
      <c r="D95" s="61">
        <f t="shared" si="3"/>
        <v>0</v>
      </c>
      <c r="E95" s="62">
        <v>0</v>
      </c>
      <c r="F95" s="63">
        <v>0</v>
      </c>
      <c r="G95" s="62">
        <v>0</v>
      </c>
      <c r="H95" s="63">
        <v>0</v>
      </c>
      <c r="I95" s="62">
        <v>0</v>
      </c>
      <c r="J95" s="63">
        <v>0</v>
      </c>
      <c r="K95" s="62">
        <v>0</v>
      </c>
      <c r="L95" s="63">
        <v>0</v>
      </c>
      <c r="M95" s="62">
        <v>0</v>
      </c>
      <c r="N95" s="63">
        <v>0</v>
      </c>
      <c r="O95" s="62">
        <v>0</v>
      </c>
      <c r="P95" s="63">
        <v>0</v>
      </c>
      <c r="Q95" s="62">
        <v>0</v>
      </c>
      <c r="R95" s="63">
        <v>0</v>
      </c>
      <c r="S95" s="62">
        <v>0</v>
      </c>
      <c r="T95" s="63">
        <v>0</v>
      </c>
      <c r="U95" s="62">
        <v>0</v>
      </c>
      <c r="V95" s="63">
        <v>0</v>
      </c>
      <c r="W95" s="62">
        <v>0</v>
      </c>
      <c r="X95" s="63">
        <v>0</v>
      </c>
      <c r="Y95" s="62">
        <v>0</v>
      </c>
      <c r="Z95" s="63">
        <v>0</v>
      </c>
      <c r="AA95" s="62">
        <v>0</v>
      </c>
      <c r="AB95" s="63">
        <v>0</v>
      </c>
      <c r="AC95" s="62">
        <v>0</v>
      </c>
      <c r="AD95" s="63">
        <v>0</v>
      </c>
      <c r="AE95" s="62">
        <v>0</v>
      </c>
      <c r="AF95" s="63">
        <v>0</v>
      </c>
      <c r="AG95" s="62">
        <v>0</v>
      </c>
      <c r="AH95" s="63">
        <v>0</v>
      </c>
      <c r="AI95" s="62">
        <v>0</v>
      </c>
      <c r="AJ95" s="63">
        <v>0</v>
      </c>
      <c r="AK95" s="62">
        <v>0</v>
      </c>
      <c r="AL95" s="63">
        <v>0</v>
      </c>
      <c r="AM95" s="62">
        <v>0</v>
      </c>
      <c r="AN95" s="63">
        <v>0</v>
      </c>
      <c r="AO95" s="62">
        <v>0</v>
      </c>
      <c r="AP95" s="63">
        <v>0</v>
      </c>
    </row>
    <row r="96" spans="1:42" ht="11.25">
      <c r="A96" s="6">
        <v>1289</v>
      </c>
      <c r="B96" s="7" t="s">
        <v>90</v>
      </c>
      <c r="C96" s="60">
        <f t="shared" si="2"/>
        <v>0</v>
      </c>
      <c r="D96" s="61">
        <f t="shared" si="3"/>
        <v>0</v>
      </c>
      <c r="E96" s="62">
        <v>0</v>
      </c>
      <c r="F96" s="63">
        <v>0</v>
      </c>
      <c r="G96" s="62">
        <v>0</v>
      </c>
      <c r="H96" s="63">
        <v>0</v>
      </c>
      <c r="I96" s="62">
        <v>0</v>
      </c>
      <c r="J96" s="63">
        <v>0</v>
      </c>
      <c r="K96" s="62">
        <v>0</v>
      </c>
      <c r="L96" s="63">
        <v>0</v>
      </c>
      <c r="M96" s="62">
        <v>0</v>
      </c>
      <c r="N96" s="63">
        <v>0</v>
      </c>
      <c r="O96" s="62">
        <v>0</v>
      </c>
      <c r="P96" s="63">
        <v>0</v>
      </c>
      <c r="Q96" s="62">
        <v>0</v>
      </c>
      <c r="R96" s="63">
        <v>0</v>
      </c>
      <c r="S96" s="62">
        <v>0</v>
      </c>
      <c r="T96" s="63">
        <v>0</v>
      </c>
      <c r="U96" s="62">
        <v>0</v>
      </c>
      <c r="V96" s="63">
        <v>0</v>
      </c>
      <c r="W96" s="62">
        <v>0</v>
      </c>
      <c r="X96" s="63">
        <v>0</v>
      </c>
      <c r="Y96" s="62">
        <v>0</v>
      </c>
      <c r="Z96" s="63">
        <v>0</v>
      </c>
      <c r="AA96" s="62">
        <v>0</v>
      </c>
      <c r="AB96" s="63">
        <v>0</v>
      </c>
      <c r="AC96" s="62">
        <v>0</v>
      </c>
      <c r="AD96" s="63">
        <v>0</v>
      </c>
      <c r="AE96" s="62">
        <v>0</v>
      </c>
      <c r="AF96" s="63">
        <v>0</v>
      </c>
      <c r="AG96" s="62">
        <v>0</v>
      </c>
      <c r="AH96" s="63">
        <v>0</v>
      </c>
      <c r="AI96" s="62">
        <v>0</v>
      </c>
      <c r="AJ96" s="63">
        <v>0</v>
      </c>
      <c r="AK96" s="62">
        <v>0</v>
      </c>
      <c r="AL96" s="63">
        <v>0</v>
      </c>
      <c r="AM96" s="62">
        <v>0</v>
      </c>
      <c r="AN96" s="63">
        <v>0</v>
      </c>
      <c r="AO96" s="62">
        <v>0</v>
      </c>
      <c r="AP96" s="63">
        <v>0</v>
      </c>
    </row>
    <row r="97" spans="1:42" ht="11.25">
      <c r="A97" s="6">
        <v>1290</v>
      </c>
      <c r="B97" s="7" t="s">
        <v>91</v>
      </c>
      <c r="C97" s="60">
        <f t="shared" si="2"/>
        <v>0</v>
      </c>
      <c r="D97" s="61">
        <f t="shared" si="3"/>
        <v>0</v>
      </c>
      <c r="E97" s="62">
        <v>0</v>
      </c>
      <c r="F97" s="63">
        <v>0</v>
      </c>
      <c r="G97" s="62">
        <v>0</v>
      </c>
      <c r="H97" s="63">
        <v>0</v>
      </c>
      <c r="I97" s="62">
        <v>0</v>
      </c>
      <c r="J97" s="63">
        <v>0</v>
      </c>
      <c r="K97" s="62">
        <v>0</v>
      </c>
      <c r="L97" s="63">
        <v>0</v>
      </c>
      <c r="M97" s="62">
        <v>0</v>
      </c>
      <c r="N97" s="63">
        <v>0</v>
      </c>
      <c r="O97" s="62">
        <v>0</v>
      </c>
      <c r="P97" s="63">
        <v>0</v>
      </c>
      <c r="Q97" s="62">
        <v>0</v>
      </c>
      <c r="R97" s="63">
        <v>0</v>
      </c>
      <c r="S97" s="62">
        <v>0</v>
      </c>
      <c r="T97" s="63">
        <v>0</v>
      </c>
      <c r="U97" s="62">
        <v>0</v>
      </c>
      <c r="V97" s="63">
        <v>0</v>
      </c>
      <c r="W97" s="62">
        <v>0</v>
      </c>
      <c r="X97" s="63">
        <v>0</v>
      </c>
      <c r="Y97" s="62">
        <v>0</v>
      </c>
      <c r="Z97" s="63">
        <v>0</v>
      </c>
      <c r="AA97" s="62">
        <v>0</v>
      </c>
      <c r="AB97" s="63">
        <v>0</v>
      </c>
      <c r="AC97" s="62">
        <v>0</v>
      </c>
      <c r="AD97" s="63">
        <v>0</v>
      </c>
      <c r="AE97" s="62">
        <v>0</v>
      </c>
      <c r="AF97" s="63">
        <v>0</v>
      </c>
      <c r="AG97" s="62">
        <v>0</v>
      </c>
      <c r="AH97" s="63">
        <v>0</v>
      </c>
      <c r="AI97" s="62">
        <v>0</v>
      </c>
      <c r="AJ97" s="63">
        <v>0</v>
      </c>
      <c r="AK97" s="62">
        <v>0</v>
      </c>
      <c r="AL97" s="63">
        <v>0</v>
      </c>
      <c r="AM97" s="62">
        <v>0</v>
      </c>
      <c r="AN97" s="63">
        <v>0</v>
      </c>
      <c r="AO97" s="62">
        <v>0</v>
      </c>
      <c r="AP97" s="63">
        <v>0</v>
      </c>
    </row>
    <row r="98" spans="1:42" ht="11.25">
      <c r="A98" s="6">
        <v>1291</v>
      </c>
      <c r="B98" s="7" t="s">
        <v>92</v>
      </c>
      <c r="C98" s="60">
        <f t="shared" si="2"/>
        <v>0</v>
      </c>
      <c r="D98" s="61">
        <f t="shared" si="3"/>
        <v>0</v>
      </c>
      <c r="E98" s="62">
        <v>0</v>
      </c>
      <c r="F98" s="63">
        <v>0</v>
      </c>
      <c r="G98" s="62">
        <v>0</v>
      </c>
      <c r="H98" s="63">
        <v>0</v>
      </c>
      <c r="I98" s="62">
        <v>0</v>
      </c>
      <c r="J98" s="63">
        <v>0</v>
      </c>
      <c r="K98" s="62">
        <v>0</v>
      </c>
      <c r="L98" s="63">
        <v>0</v>
      </c>
      <c r="M98" s="62">
        <v>0</v>
      </c>
      <c r="N98" s="63">
        <v>0</v>
      </c>
      <c r="O98" s="62">
        <v>0</v>
      </c>
      <c r="P98" s="63">
        <v>0</v>
      </c>
      <c r="Q98" s="62">
        <v>0</v>
      </c>
      <c r="R98" s="63">
        <v>0</v>
      </c>
      <c r="S98" s="62">
        <v>0</v>
      </c>
      <c r="T98" s="63">
        <v>0</v>
      </c>
      <c r="U98" s="62">
        <v>0</v>
      </c>
      <c r="V98" s="63">
        <v>0</v>
      </c>
      <c r="W98" s="62">
        <v>0</v>
      </c>
      <c r="X98" s="63">
        <v>0</v>
      </c>
      <c r="Y98" s="62">
        <v>0</v>
      </c>
      <c r="Z98" s="63">
        <v>0</v>
      </c>
      <c r="AA98" s="62">
        <v>0</v>
      </c>
      <c r="AB98" s="63">
        <v>0</v>
      </c>
      <c r="AC98" s="62">
        <v>0</v>
      </c>
      <c r="AD98" s="63">
        <v>0</v>
      </c>
      <c r="AE98" s="62">
        <v>0</v>
      </c>
      <c r="AF98" s="63">
        <v>0</v>
      </c>
      <c r="AG98" s="62">
        <v>0</v>
      </c>
      <c r="AH98" s="63">
        <v>0</v>
      </c>
      <c r="AI98" s="62">
        <v>0</v>
      </c>
      <c r="AJ98" s="63">
        <v>0</v>
      </c>
      <c r="AK98" s="62">
        <v>0</v>
      </c>
      <c r="AL98" s="63">
        <v>0</v>
      </c>
      <c r="AM98" s="62">
        <v>0</v>
      </c>
      <c r="AN98" s="63">
        <v>0</v>
      </c>
      <c r="AO98" s="62">
        <v>0</v>
      </c>
      <c r="AP98" s="63">
        <v>0</v>
      </c>
    </row>
    <row r="99" spans="1:42" ht="11.25">
      <c r="A99" s="6">
        <v>1292</v>
      </c>
      <c r="B99" s="7" t="s">
        <v>93</v>
      </c>
      <c r="C99" s="60">
        <f t="shared" si="2"/>
        <v>0</v>
      </c>
      <c r="D99" s="61">
        <f t="shared" si="3"/>
        <v>0</v>
      </c>
      <c r="E99" s="62">
        <v>0</v>
      </c>
      <c r="F99" s="63">
        <v>0</v>
      </c>
      <c r="G99" s="62">
        <v>0</v>
      </c>
      <c r="H99" s="63">
        <v>0</v>
      </c>
      <c r="I99" s="62">
        <v>0</v>
      </c>
      <c r="J99" s="63">
        <v>0</v>
      </c>
      <c r="K99" s="62">
        <v>0</v>
      </c>
      <c r="L99" s="63">
        <v>0</v>
      </c>
      <c r="M99" s="62">
        <v>0</v>
      </c>
      <c r="N99" s="63">
        <v>0</v>
      </c>
      <c r="O99" s="62">
        <v>0</v>
      </c>
      <c r="P99" s="63">
        <v>0</v>
      </c>
      <c r="Q99" s="62">
        <v>0</v>
      </c>
      <c r="R99" s="63">
        <v>0</v>
      </c>
      <c r="S99" s="62">
        <v>0</v>
      </c>
      <c r="T99" s="63">
        <v>0</v>
      </c>
      <c r="U99" s="62">
        <v>0</v>
      </c>
      <c r="V99" s="63">
        <v>0</v>
      </c>
      <c r="W99" s="62">
        <v>0</v>
      </c>
      <c r="X99" s="63">
        <v>0</v>
      </c>
      <c r="Y99" s="62">
        <v>0</v>
      </c>
      <c r="Z99" s="63">
        <v>0</v>
      </c>
      <c r="AA99" s="62">
        <v>0</v>
      </c>
      <c r="AB99" s="63">
        <v>0</v>
      </c>
      <c r="AC99" s="62">
        <v>0</v>
      </c>
      <c r="AD99" s="63">
        <v>0</v>
      </c>
      <c r="AE99" s="62">
        <v>0</v>
      </c>
      <c r="AF99" s="63">
        <v>0</v>
      </c>
      <c r="AG99" s="62">
        <v>0</v>
      </c>
      <c r="AH99" s="63">
        <v>0</v>
      </c>
      <c r="AI99" s="62">
        <v>0</v>
      </c>
      <c r="AJ99" s="63">
        <v>0</v>
      </c>
      <c r="AK99" s="62">
        <v>0</v>
      </c>
      <c r="AL99" s="63">
        <v>0</v>
      </c>
      <c r="AM99" s="62">
        <v>0</v>
      </c>
      <c r="AN99" s="63">
        <v>0</v>
      </c>
      <c r="AO99" s="62">
        <v>0</v>
      </c>
      <c r="AP99" s="63">
        <v>0</v>
      </c>
    </row>
    <row r="100" spans="1:42" ht="11.25">
      <c r="A100" s="6">
        <v>1293</v>
      </c>
      <c r="B100" s="7" t="s">
        <v>94</v>
      </c>
      <c r="C100" s="60">
        <f t="shared" si="2"/>
        <v>0</v>
      </c>
      <c r="D100" s="61">
        <f t="shared" si="3"/>
        <v>0</v>
      </c>
      <c r="E100" s="62">
        <v>0</v>
      </c>
      <c r="F100" s="63">
        <v>0</v>
      </c>
      <c r="G100" s="62">
        <v>0</v>
      </c>
      <c r="H100" s="63">
        <v>0</v>
      </c>
      <c r="I100" s="62">
        <v>0</v>
      </c>
      <c r="J100" s="63">
        <v>0</v>
      </c>
      <c r="K100" s="62">
        <v>0</v>
      </c>
      <c r="L100" s="63">
        <v>0</v>
      </c>
      <c r="M100" s="62">
        <v>0</v>
      </c>
      <c r="N100" s="63">
        <v>0</v>
      </c>
      <c r="O100" s="62">
        <v>0</v>
      </c>
      <c r="P100" s="63">
        <v>0</v>
      </c>
      <c r="Q100" s="62">
        <v>0</v>
      </c>
      <c r="R100" s="63">
        <v>0</v>
      </c>
      <c r="S100" s="62">
        <v>0</v>
      </c>
      <c r="T100" s="63">
        <v>0</v>
      </c>
      <c r="U100" s="62">
        <v>0</v>
      </c>
      <c r="V100" s="63">
        <v>0</v>
      </c>
      <c r="W100" s="62">
        <v>0</v>
      </c>
      <c r="X100" s="63">
        <v>0</v>
      </c>
      <c r="Y100" s="62">
        <v>0</v>
      </c>
      <c r="Z100" s="63">
        <v>0</v>
      </c>
      <c r="AA100" s="62">
        <v>0</v>
      </c>
      <c r="AB100" s="63">
        <v>0</v>
      </c>
      <c r="AC100" s="62">
        <v>0</v>
      </c>
      <c r="AD100" s="63">
        <v>0</v>
      </c>
      <c r="AE100" s="62">
        <v>0</v>
      </c>
      <c r="AF100" s="63">
        <v>0</v>
      </c>
      <c r="AG100" s="62">
        <v>0</v>
      </c>
      <c r="AH100" s="63">
        <v>0</v>
      </c>
      <c r="AI100" s="62">
        <v>0</v>
      </c>
      <c r="AJ100" s="63">
        <v>0</v>
      </c>
      <c r="AK100" s="62">
        <v>0</v>
      </c>
      <c r="AL100" s="63">
        <v>0</v>
      </c>
      <c r="AM100" s="62">
        <v>0</v>
      </c>
      <c r="AN100" s="63">
        <v>0</v>
      </c>
      <c r="AO100" s="62">
        <v>0</v>
      </c>
      <c r="AP100" s="63">
        <v>0</v>
      </c>
    </row>
    <row r="101" spans="1:42" s="5" customFormat="1" ht="11.25">
      <c r="A101" s="8">
        <v>2000</v>
      </c>
      <c r="B101" s="9" t="s">
        <v>95</v>
      </c>
      <c r="C101" s="56">
        <f t="shared" si="2"/>
        <v>716727736.03</v>
      </c>
      <c r="D101" s="57">
        <f t="shared" si="3"/>
        <v>696958057.15</v>
      </c>
      <c r="E101" s="58">
        <v>5778831.8100000005</v>
      </c>
      <c r="F101" s="59">
        <v>4697408.600000001</v>
      </c>
      <c r="G101" s="58">
        <v>6356961.96</v>
      </c>
      <c r="H101" s="59">
        <v>5110148.35</v>
      </c>
      <c r="I101" s="58">
        <v>365250671.84000003</v>
      </c>
      <c r="J101" s="59">
        <v>444767204.44000006</v>
      </c>
      <c r="K101" s="58">
        <v>290673.87</v>
      </c>
      <c r="L101" s="59">
        <v>241677.4</v>
      </c>
      <c r="M101" s="58">
        <v>2172993.84</v>
      </c>
      <c r="N101" s="59">
        <v>2738828.7</v>
      </c>
      <c r="O101" s="58">
        <v>614807.13</v>
      </c>
      <c r="P101" s="59">
        <v>403601.64</v>
      </c>
      <c r="Q101" s="58">
        <v>830284.14</v>
      </c>
      <c r="R101" s="59">
        <v>779398.09</v>
      </c>
      <c r="S101" s="58">
        <v>6721611.42</v>
      </c>
      <c r="T101" s="59">
        <v>5431439.5</v>
      </c>
      <c r="U101" s="58">
        <v>416095.48</v>
      </c>
      <c r="V101" s="59">
        <v>384413.63999999996</v>
      </c>
      <c r="W101" s="58">
        <v>3320309.01</v>
      </c>
      <c r="X101" s="59">
        <v>1356596.19</v>
      </c>
      <c r="Y101" s="58">
        <v>555304.65</v>
      </c>
      <c r="Z101" s="59">
        <v>638679.32</v>
      </c>
      <c r="AA101" s="58">
        <v>1173804.66</v>
      </c>
      <c r="AB101" s="59">
        <v>1356596.19</v>
      </c>
      <c r="AC101" s="58">
        <v>102059049.16999999</v>
      </c>
      <c r="AD101" s="59">
        <v>67298065.32000001</v>
      </c>
      <c r="AE101" s="58">
        <v>1679506.57</v>
      </c>
      <c r="AF101" s="59">
        <v>1521971.39</v>
      </c>
      <c r="AG101" s="58">
        <v>393224.94</v>
      </c>
      <c r="AH101" s="59">
        <v>7701725.68</v>
      </c>
      <c r="AI101" s="58">
        <v>127042354.32</v>
      </c>
      <c r="AJ101" s="59">
        <v>131310549.7</v>
      </c>
      <c r="AK101" s="58">
        <v>1425792.7999999998</v>
      </c>
      <c r="AL101" s="59">
        <v>1312660.7</v>
      </c>
      <c r="AM101" s="58">
        <v>88588863.98</v>
      </c>
      <c r="AN101" s="59">
        <v>17615957.279999997</v>
      </c>
      <c r="AO101" s="58">
        <v>2056594.44</v>
      </c>
      <c r="AP101" s="59">
        <v>2291135.02</v>
      </c>
    </row>
    <row r="102" spans="1:42" ht="11.25">
      <c r="A102" s="8">
        <v>2100</v>
      </c>
      <c r="B102" s="9" t="s">
        <v>96</v>
      </c>
      <c r="C102" s="56">
        <f t="shared" si="2"/>
        <v>418483159.21</v>
      </c>
      <c r="D102" s="57">
        <f t="shared" si="3"/>
        <v>396751939.5099999</v>
      </c>
      <c r="E102" s="58">
        <v>5778831.8100000005</v>
      </c>
      <c r="F102" s="59">
        <v>4697408.600000001</v>
      </c>
      <c r="G102" s="58">
        <v>6356961.96</v>
      </c>
      <c r="H102" s="59">
        <v>5110148.35</v>
      </c>
      <c r="I102" s="58">
        <v>167409439.67000002</v>
      </c>
      <c r="J102" s="59">
        <v>253473167.76000002</v>
      </c>
      <c r="K102" s="58">
        <v>290673.87</v>
      </c>
      <c r="L102" s="59">
        <v>241677.4</v>
      </c>
      <c r="M102" s="58">
        <v>2172993.84</v>
      </c>
      <c r="N102" s="59">
        <v>2738828.7</v>
      </c>
      <c r="O102" s="58">
        <v>614807.13</v>
      </c>
      <c r="P102" s="59">
        <v>403601.64</v>
      </c>
      <c r="Q102" s="58">
        <v>830284.14</v>
      </c>
      <c r="R102" s="59">
        <v>779398.09</v>
      </c>
      <c r="S102" s="58">
        <v>6721611.42</v>
      </c>
      <c r="T102" s="59">
        <v>5431439.5</v>
      </c>
      <c r="U102" s="58">
        <v>416095.48</v>
      </c>
      <c r="V102" s="59">
        <v>384413.63999999996</v>
      </c>
      <c r="W102" s="58">
        <v>3320309.01</v>
      </c>
      <c r="X102" s="59">
        <v>1356596.19</v>
      </c>
      <c r="Y102" s="58">
        <v>555304.65</v>
      </c>
      <c r="Z102" s="59">
        <v>638679.32</v>
      </c>
      <c r="AA102" s="58">
        <v>1173804.66</v>
      </c>
      <c r="AB102" s="59">
        <v>1356596.19</v>
      </c>
      <c r="AC102" s="58">
        <v>102059049.16999999</v>
      </c>
      <c r="AD102" s="59">
        <v>58684966.92</v>
      </c>
      <c r="AE102" s="58">
        <v>1679506.57</v>
      </c>
      <c r="AF102" s="59">
        <v>1521971.39</v>
      </c>
      <c r="AG102" s="58">
        <v>393224.94</v>
      </c>
      <c r="AH102" s="59">
        <v>7701725.68</v>
      </c>
      <c r="AI102" s="58">
        <v>26639009.67</v>
      </c>
      <c r="AJ102" s="59">
        <v>31011567.14</v>
      </c>
      <c r="AK102" s="58">
        <v>1425792.7999999998</v>
      </c>
      <c r="AL102" s="59">
        <v>1312660.7</v>
      </c>
      <c r="AM102" s="58">
        <v>88588863.98</v>
      </c>
      <c r="AN102" s="59">
        <v>17615957.279999997</v>
      </c>
      <c r="AO102" s="58">
        <v>2056594.44</v>
      </c>
      <c r="AP102" s="59">
        <v>2291135.02</v>
      </c>
    </row>
    <row r="103" spans="1:42" ht="11.25">
      <c r="A103" s="6">
        <v>2110</v>
      </c>
      <c r="B103" s="7" t="s">
        <v>97</v>
      </c>
      <c r="C103" s="60">
        <f t="shared" si="2"/>
        <v>372577696.47</v>
      </c>
      <c r="D103" s="61">
        <f t="shared" si="3"/>
        <v>335481810.2699999</v>
      </c>
      <c r="E103" s="62">
        <v>5778831.8100000005</v>
      </c>
      <c r="F103" s="63">
        <v>4697408.600000001</v>
      </c>
      <c r="G103" s="62">
        <v>6356961.96</v>
      </c>
      <c r="H103" s="63">
        <v>5110148.35</v>
      </c>
      <c r="I103" s="62">
        <v>147689150.22000003</v>
      </c>
      <c r="J103" s="63">
        <v>233791631.86</v>
      </c>
      <c r="K103" s="62">
        <v>290673.87</v>
      </c>
      <c r="L103" s="63">
        <v>241677.4</v>
      </c>
      <c r="M103" s="62">
        <v>1287385.81</v>
      </c>
      <c r="N103" s="63">
        <v>1898766.73</v>
      </c>
      <c r="O103" s="62">
        <v>614807.13</v>
      </c>
      <c r="P103" s="63">
        <v>403601.64</v>
      </c>
      <c r="Q103" s="62">
        <v>806062.14</v>
      </c>
      <c r="R103" s="63">
        <v>767352.44</v>
      </c>
      <c r="S103" s="62">
        <v>3320034.87</v>
      </c>
      <c r="T103" s="63">
        <v>3161671.61</v>
      </c>
      <c r="U103" s="62">
        <v>416095.48</v>
      </c>
      <c r="V103" s="63">
        <v>384413.63999999996</v>
      </c>
      <c r="W103" s="62">
        <v>3320309.01</v>
      </c>
      <c r="X103" s="63">
        <v>1013474.72</v>
      </c>
      <c r="Y103" s="62">
        <v>555304.65</v>
      </c>
      <c r="Z103" s="63">
        <v>638679.32</v>
      </c>
      <c r="AA103" s="62">
        <v>779112.87</v>
      </c>
      <c r="AB103" s="63">
        <v>1013474.72</v>
      </c>
      <c r="AC103" s="62">
        <v>81323328.91999999</v>
      </c>
      <c r="AD103" s="63">
        <v>31517340.67</v>
      </c>
      <c r="AE103" s="62">
        <v>1676356.23</v>
      </c>
      <c r="AF103" s="63">
        <v>1519616.71</v>
      </c>
      <c r="AG103" s="62">
        <v>149452.82</v>
      </c>
      <c r="AH103" s="63">
        <v>0</v>
      </c>
      <c r="AI103" s="62">
        <v>26448986.58</v>
      </c>
      <c r="AJ103" s="63">
        <v>28411742.19</v>
      </c>
      <c r="AK103" s="62">
        <v>1414540.6099999999</v>
      </c>
      <c r="AL103" s="63">
        <v>1312660.7</v>
      </c>
      <c r="AM103" s="62">
        <v>88293707.05</v>
      </c>
      <c r="AN103" s="63">
        <v>17307013.95</v>
      </c>
      <c r="AO103" s="62">
        <v>2056594.44</v>
      </c>
      <c r="AP103" s="63">
        <v>2291135.02</v>
      </c>
    </row>
    <row r="104" spans="1:42" ht="11.25">
      <c r="A104" s="6">
        <v>2111</v>
      </c>
      <c r="B104" s="7" t="s">
        <v>98</v>
      </c>
      <c r="C104" s="60">
        <f t="shared" si="2"/>
        <v>961625.22</v>
      </c>
      <c r="D104" s="61">
        <f t="shared" si="3"/>
        <v>812246.91</v>
      </c>
      <c r="E104" s="62">
        <v>26103.63</v>
      </c>
      <c r="F104" s="63">
        <v>21816.29</v>
      </c>
      <c r="G104" s="62">
        <v>0</v>
      </c>
      <c r="H104" s="63">
        <v>0</v>
      </c>
      <c r="I104" s="62">
        <v>5002.76</v>
      </c>
      <c r="J104" s="63">
        <v>0</v>
      </c>
      <c r="K104" s="62">
        <v>0</v>
      </c>
      <c r="L104" s="63">
        <v>10.75</v>
      </c>
      <c r="M104" s="62">
        <v>0</v>
      </c>
      <c r="N104" s="63">
        <v>0</v>
      </c>
      <c r="O104" s="62">
        <v>180044.09</v>
      </c>
      <c r="P104" s="63">
        <v>57992.96</v>
      </c>
      <c r="Q104" s="62">
        <v>430154.48</v>
      </c>
      <c r="R104" s="63">
        <v>393473.82</v>
      </c>
      <c r="S104" s="62">
        <v>0</v>
      </c>
      <c r="T104" s="63">
        <v>0</v>
      </c>
      <c r="U104" s="62">
        <v>0</v>
      </c>
      <c r="V104" s="63">
        <v>0</v>
      </c>
      <c r="W104" s="62">
        <v>0</v>
      </c>
      <c r="X104" s="63">
        <v>34095.5</v>
      </c>
      <c r="Y104" s="62">
        <v>252748.66</v>
      </c>
      <c r="Z104" s="63">
        <v>270762.09</v>
      </c>
      <c r="AA104" s="62">
        <v>0</v>
      </c>
      <c r="AB104" s="63">
        <v>34095.5</v>
      </c>
      <c r="AC104" s="62">
        <v>67571.6</v>
      </c>
      <c r="AD104" s="63">
        <v>0</v>
      </c>
      <c r="AE104" s="62">
        <v>0</v>
      </c>
      <c r="AF104" s="63">
        <v>0</v>
      </c>
      <c r="AG104" s="62">
        <v>0</v>
      </c>
      <c r="AH104" s="63">
        <v>0</v>
      </c>
      <c r="AI104" s="62">
        <v>0</v>
      </c>
      <c r="AJ104" s="63">
        <v>0</v>
      </c>
      <c r="AK104" s="62">
        <v>0</v>
      </c>
      <c r="AL104" s="63">
        <v>0</v>
      </c>
      <c r="AM104" s="62">
        <v>0</v>
      </c>
      <c r="AN104" s="63">
        <v>0</v>
      </c>
      <c r="AO104" s="62">
        <v>0</v>
      </c>
      <c r="AP104" s="63">
        <v>0</v>
      </c>
    </row>
    <row r="105" spans="1:42" ht="11.25">
      <c r="A105" s="6">
        <v>2112</v>
      </c>
      <c r="B105" s="7" t="s">
        <v>99</v>
      </c>
      <c r="C105" s="60">
        <f t="shared" si="2"/>
        <v>12895736.409999995</v>
      </c>
      <c r="D105" s="61">
        <f t="shared" si="3"/>
        <v>14452564.870000001</v>
      </c>
      <c r="E105" s="62">
        <v>1328638.36</v>
      </c>
      <c r="F105" s="63">
        <v>1234253.16</v>
      </c>
      <c r="G105" s="62">
        <v>3432253.89</v>
      </c>
      <c r="H105" s="63">
        <v>2369097.95</v>
      </c>
      <c r="I105" s="62">
        <v>2889622.27</v>
      </c>
      <c r="J105" s="63">
        <v>362749.25</v>
      </c>
      <c r="K105" s="62">
        <v>0</v>
      </c>
      <c r="L105" s="63">
        <v>-25.39</v>
      </c>
      <c r="M105" s="62">
        <v>963193.84</v>
      </c>
      <c r="N105" s="63">
        <v>1610691.52</v>
      </c>
      <c r="O105" s="62">
        <v>32021.6</v>
      </c>
      <c r="P105" s="63">
        <v>-0.01</v>
      </c>
      <c r="Q105" s="62">
        <v>87158</v>
      </c>
      <c r="R105" s="63">
        <v>72986</v>
      </c>
      <c r="S105" s="62">
        <v>840269.83</v>
      </c>
      <c r="T105" s="63">
        <v>571712.79</v>
      </c>
      <c r="U105" s="62">
        <v>396628.76</v>
      </c>
      <c r="V105" s="63">
        <v>352298.97</v>
      </c>
      <c r="W105" s="62">
        <v>5851</v>
      </c>
      <c r="X105" s="63">
        <v>957103.04</v>
      </c>
      <c r="Y105" s="62">
        <v>1612</v>
      </c>
      <c r="Z105" s="63">
        <v>125767.2</v>
      </c>
      <c r="AA105" s="62">
        <v>761032.7</v>
      </c>
      <c r="AB105" s="63">
        <v>957103.04</v>
      </c>
      <c r="AC105" s="62">
        <v>604356.69</v>
      </c>
      <c r="AD105" s="63">
        <v>593700.99</v>
      </c>
      <c r="AE105" s="62">
        <v>81133.44</v>
      </c>
      <c r="AF105" s="63">
        <v>0</v>
      </c>
      <c r="AG105" s="62">
        <v>0</v>
      </c>
      <c r="AH105" s="63">
        <v>0</v>
      </c>
      <c r="AI105" s="62">
        <v>156645.2</v>
      </c>
      <c r="AJ105" s="63">
        <v>36969.64</v>
      </c>
      <c r="AK105" s="62">
        <v>781000.28</v>
      </c>
      <c r="AL105" s="63">
        <v>523946.23</v>
      </c>
      <c r="AM105" s="62">
        <v>270261.26</v>
      </c>
      <c r="AN105" s="63">
        <v>4446098.23</v>
      </c>
      <c r="AO105" s="62">
        <v>264057.29</v>
      </c>
      <c r="AP105" s="63">
        <v>238112.26</v>
      </c>
    </row>
    <row r="106" spans="1:42" ht="11.25">
      <c r="A106" s="6">
        <v>2113</v>
      </c>
      <c r="B106" s="7" t="s">
        <v>100</v>
      </c>
      <c r="C106" s="60">
        <f t="shared" si="2"/>
        <v>232142759.32</v>
      </c>
      <c r="D106" s="61">
        <f t="shared" si="3"/>
        <v>100596656.37</v>
      </c>
      <c r="E106" s="62">
        <v>0</v>
      </c>
      <c r="F106" s="63">
        <v>0</v>
      </c>
      <c r="G106" s="62">
        <v>0</v>
      </c>
      <c r="H106" s="63">
        <v>0</v>
      </c>
      <c r="I106" s="62">
        <v>76773463.9</v>
      </c>
      <c r="J106" s="63">
        <v>39712341.52</v>
      </c>
      <c r="K106" s="62">
        <v>0</v>
      </c>
      <c r="L106" s="63">
        <v>0</v>
      </c>
      <c r="M106" s="62">
        <v>0</v>
      </c>
      <c r="N106" s="63">
        <v>0</v>
      </c>
      <c r="O106" s="62">
        <v>0</v>
      </c>
      <c r="P106" s="63">
        <v>0</v>
      </c>
      <c r="Q106" s="62">
        <v>0</v>
      </c>
      <c r="R106" s="63">
        <v>0</v>
      </c>
      <c r="S106" s="62">
        <v>0</v>
      </c>
      <c r="T106" s="63">
        <v>0</v>
      </c>
      <c r="U106" s="62">
        <v>0</v>
      </c>
      <c r="V106" s="63">
        <v>0</v>
      </c>
      <c r="W106" s="62">
        <v>0</v>
      </c>
      <c r="X106" s="63">
        <v>0</v>
      </c>
      <c r="Y106" s="62">
        <v>0</v>
      </c>
      <c r="Z106" s="63">
        <v>0</v>
      </c>
      <c r="AA106" s="62">
        <v>0</v>
      </c>
      <c r="AB106" s="63">
        <v>0</v>
      </c>
      <c r="AC106" s="62">
        <v>58564155.73</v>
      </c>
      <c r="AD106" s="63">
        <v>26133173.67</v>
      </c>
      <c r="AE106" s="62">
        <v>0</v>
      </c>
      <c r="AF106" s="63">
        <v>0</v>
      </c>
      <c r="AG106" s="62">
        <v>0</v>
      </c>
      <c r="AH106" s="63">
        <v>7531045.55</v>
      </c>
      <c r="AI106" s="62">
        <v>24782445.42</v>
      </c>
      <c r="AJ106" s="63">
        <v>27220095.63</v>
      </c>
      <c r="AK106" s="62">
        <v>0</v>
      </c>
      <c r="AL106" s="63">
        <v>0</v>
      </c>
      <c r="AM106" s="62">
        <v>72022694.27</v>
      </c>
      <c r="AN106" s="63">
        <v>0</v>
      </c>
      <c r="AO106" s="62">
        <v>0</v>
      </c>
      <c r="AP106" s="63">
        <v>0</v>
      </c>
    </row>
    <row r="107" spans="1:42" ht="11.25">
      <c r="A107" s="6">
        <v>2114</v>
      </c>
      <c r="B107" s="7" t="s">
        <v>101</v>
      </c>
      <c r="C107" s="60">
        <f t="shared" si="2"/>
        <v>2883956.61</v>
      </c>
      <c r="D107" s="61">
        <f t="shared" si="3"/>
        <v>131494394.91</v>
      </c>
      <c r="E107" s="62">
        <v>0</v>
      </c>
      <c r="F107" s="63">
        <v>0</v>
      </c>
      <c r="G107" s="62">
        <v>0</v>
      </c>
      <c r="H107" s="63">
        <v>0</v>
      </c>
      <c r="I107" s="62">
        <v>2883956.61</v>
      </c>
      <c r="J107" s="63">
        <v>131494394.91</v>
      </c>
      <c r="K107" s="62">
        <v>0</v>
      </c>
      <c r="L107" s="63">
        <v>0</v>
      </c>
      <c r="M107" s="62">
        <v>0</v>
      </c>
      <c r="N107" s="63">
        <v>0</v>
      </c>
      <c r="O107" s="62">
        <v>0</v>
      </c>
      <c r="P107" s="63">
        <v>0</v>
      </c>
      <c r="Q107" s="62">
        <v>0</v>
      </c>
      <c r="R107" s="63">
        <v>0</v>
      </c>
      <c r="S107" s="62">
        <v>0</v>
      </c>
      <c r="T107" s="63">
        <v>0</v>
      </c>
      <c r="U107" s="62">
        <v>0</v>
      </c>
      <c r="V107" s="63">
        <v>0</v>
      </c>
      <c r="W107" s="62">
        <v>0</v>
      </c>
      <c r="X107" s="63">
        <v>0</v>
      </c>
      <c r="Y107" s="62">
        <v>0</v>
      </c>
      <c r="Z107" s="63">
        <v>0</v>
      </c>
      <c r="AA107" s="62">
        <v>0</v>
      </c>
      <c r="AB107" s="63">
        <v>0</v>
      </c>
      <c r="AC107" s="62">
        <v>0</v>
      </c>
      <c r="AD107" s="63">
        <v>0</v>
      </c>
      <c r="AE107" s="62">
        <v>0</v>
      </c>
      <c r="AF107" s="63">
        <v>0</v>
      </c>
      <c r="AG107" s="62">
        <v>0</v>
      </c>
      <c r="AH107" s="63">
        <v>0</v>
      </c>
      <c r="AI107" s="62">
        <v>0</v>
      </c>
      <c r="AJ107" s="63">
        <v>0</v>
      </c>
      <c r="AK107" s="62">
        <v>0</v>
      </c>
      <c r="AL107" s="63">
        <v>0</v>
      </c>
      <c r="AM107" s="62">
        <v>0</v>
      </c>
      <c r="AN107" s="63">
        <v>0</v>
      </c>
      <c r="AO107" s="62">
        <v>0</v>
      </c>
      <c r="AP107" s="63">
        <v>0</v>
      </c>
    </row>
    <row r="108" spans="1:42" ht="11.25">
      <c r="A108" s="6">
        <v>2115</v>
      </c>
      <c r="B108" s="7" t="s">
        <v>102</v>
      </c>
      <c r="C108" s="60">
        <f t="shared" si="2"/>
        <v>912757.3</v>
      </c>
      <c r="D108" s="61">
        <f t="shared" si="3"/>
        <v>2422353.82</v>
      </c>
      <c r="E108" s="62">
        <v>0</v>
      </c>
      <c r="F108" s="63">
        <v>690</v>
      </c>
      <c r="G108" s="62">
        <v>0</v>
      </c>
      <c r="H108" s="63">
        <v>0</v>
      </c>
      <c r="I108" s="62">
        <v>912757.3</v>
      </c>
      <c r="J108" s="63">
        <v>2421663.82</v>
      </c>
      <c r="K108" s="62">
        <v>0</v>
      </c>
      <c r="L108" s="63">
        <v>0</v>
      </c>
      <c r="M108" s="62">
        <v>0</v>
      </c>
      <c r="N108" s="63">
        <v>0</v>
      </c>
      <c r="O108" s="62">
        <v>0</v>
      </c>
      <c r="P108" s="63">
        <v>0</v>
      </c>
      <c r="Q108" s="62">
        <v>0</v>
      </c>
      <c r="R108" s="63">
        <v>0</v>
      </c>
      <c r="S108" s="62">
        <v>0</v>
      </c>
      <c r="T108" s="63">
        <v>0</v>
      </c>
      <c r="U108" s="62">
        <v>0</v>
      </c>
      <c r="V108" s="63">
        <v>0</v>
      </c>
      <c r="W108" s="62">
        <v>0</v>
      </c>
      <c r="X108" s="63">
        <v>0</v>
      </c>
      <c r="Y108" s="62">
        <v>0</v>
      </c>
      <c r="Z108" s="63">
        <v>0</v>
      </c>
      <c r="AA108" s="62">
        <v>0</v>
      </c>
      <c r="AB108" s="63">
        <v>0</v>
      </c>
      <c r="AC108" s="62">
        <v>0</v>
      </c>
      <c r="AD108" s="63">
        <v>0</v>
      </c>
      <c r="AE108" s="62">
        <v>0</v>
      </c>
      <c r="AF108" s="63">
        <v>0</v>
      </c>
      <c r="AG108" s="62">
        <v>0</v>
      </c>
      <c r="AH108" s="63">
        <v>0</v>
      </c>
      <c r="AI108" s="62">
        <v>0</v>
      </c>
      <c r="AJ108" s="63">
        <v>0</v>
      </c>
      <c r="AK108" s="62">
        <v>0</v>
      </c>
      <c r="AL108" s="63">
        <v>0</v>
      </c>
      <c r="AM108" s="62">
        <v>0</v>
      </c>
      <c r="AN108" s="63">
        <v>0</v>
      </c>
      <c r="AO108" s="62">
        <v>0</v>
      </c>
      <c r="AP108" s="63">
        <v>0</v>
      </c>
    </row>
    <row r="109" spans="1:42" ht="11.25">
      <c r="A109" s="6">
        <v>2116</v>
      </c>
      <c r="B109" s="7" t="s">
        <v>103</v>
      </c>
      <c r="C109" s="60">
        <f t="shared" si="2"/>
        <v>0</v>
      </c>
      <c r="D109" s="61">
        <f t="shared" si="3"/>
        <v>1061</v>
      </c>
      <c r="E109" s="62">
        <v>0</v>
      </c>
      <c r="F109" s="63">
        <v>1061</v>
      </c>
      <c r="G109" s="62">
        <v>0</v>
      </c>
      <c r="H109" s="63">
        <v>0</v>
      </c>
      <c r="I109" s="62">
        <v>0</v>
      </c>
      <c r="J109" s="63">
        <v>0</v>
      </c>
      <c r="K109" s="62">
        <v>0</v>
      </c>
      <c r="L109" s="63">
        <v>0</v>
      </c>
      <c r="M109" s="62">
        <v>0</v>
      </c>
      <c r="N109" s="63">
        <v>0</v>
      </c>
      <c r="O109" s="62">
        <v>0</v>
      </c>
      <c r="P109" s="63">
        <v>0</v>
      </c>
      <c r="Q109" s="62">
        <v>0</v>
      </c>
      <c r="R109" s="63">
        <v>0</v>
      </c>
      <c r="S109" s="62">
        <v>0</v>
      </c>
      <c r="T109" s="63">
        <v>0</v>
      </c>
      <c r="U109" s="62">
        <v>0</v>
      </c>
      <c r="V109" s="63">
        <v>0</v>
      </c>
      <c r="W109" s="62">
        <v>0</v>
      </c>
      <c r="X109" s="63">
        <v>0</v>
      </c>
      <c r="Y109" s="62">
        <v>0</v>
      </c>
      <c r="Z109" s="63">
        <v>0</v>
      </c>
      <c r="AA109" s="62">
        <v>0</v>
      </c>
      <c r="AB109" s="63">
        <v>0</v>
      </c>
      <c r="AC109" s="62">
        <v>0</v>
      </c>
      <c r="AD109" s="63">
        <v>0</v>
      </c>
      <c r="AE109" s="62">
        <v>0</v>
      </c>
      <c r="AF109" s="63">
        <v>0</v>
      </c>
      <c r="AG109" s="62">
        <v>0</v>
      </c>
      <c r="AH109" s="63">
        <v>0</v>
      </c>
      <c r="AI109" s="62">
        <v>0</v>
      </c>
      <c r="AJ109" s="63">
        <v>0</v>
      </c>
      <c r="AK109" s="62">
        <v>0</v>
      </c>
      <c r="AL109" s="63">
        <v>0</v>
      </c>
      <c r="AM109" s="62">
        <v>0</v>
      </c>
      <c r="AN109" s="63">
        <v>0</v>
      </c>
      <c r="AO109" s="62">
        <v>0</v>
      </c>
      <c r="AP109" s="63">
        <v>0</v>
      </c>
    </row>
    <row r="110" spans="1:42" ht="11.25">
      <c r="A110" s="6">
        <v>2117</v>
      </c>
      <c r="B110" s="7" t="s">
        <v>104</v>
      </c>
      <c r="C110" s="60">
        <f t="shared" si="2"/>
        <v>74492639.60999998</v>
      </c>
      <c r="D110" s="61">
        <f t="shared" si="3"/>
        <v>66682951.50999999</v>
      </c>
      <c r="E110" s="62">
        <v>3089536.49</v>
      </c>
      <c r="F110" s="63">
        <v>3146858.83</v>
      </c>
      <c r="G110" s="62">
        <v>1181043.72</v>
      </c>
      <c r="H110" s="63">
        <v>1349452.68</v>
      </c>
      <c r="I110" s="62">
        <v>60703669.77</v>
      </c>
      <c r="J110" s="63">
        <v>55941338.77</v>
      </c>
      <c r="K110" s="62">
        <v>290673.87</v>
      </c>
      <c r="L110" s="63">
        <v>241692.04</v>
      </c>
      <c r="M110" s="62">
        <v>324191.97</v>
      </c>
      <c r="N110" s="63">
        <v>288075.21</v>
      </c>
      <c r="O110" s="62">
        <v>402741.44</v>
      </c>
      <c r="P110" s="63">
        <v>345608.69</v>
      </c>
      <c r="Q110" s="62">
        <v>288749.66</v>
      </c>
      <c r="R110" s="63">
        <v>300892.62</v>
      </c>
      <c r="S110" s="62">
        <v>976396.1</v>
      </c>
      <c r="T110" s="63">
        <v>1367822.57</v>
      </c>
      <c r="U110" s="62">
        <v>19466.72</v>
      </c>
      <c r="V110" s="63">
        <v>32114.67</v>
      </c>
      <c r="W110" s="62">
        <v>3083131.26</v>
      </c>
      <c r="X110" s="63">
        <v>22276.18</v>
      </c>
      <c r="Y110" s="62">
        <v>300943.99</v>
      </c>
      <c r="Z110" s="63">
        <v>242150.03</v>
      </c>
      <c r="AA110" s="62">
        <v>18080.17</v>
      </c>
      <c r="AB110" s="63">
        <v>22276.18</v>
      </c>
      <c r="AC110" s="62">
        <v>1423556.33</v>
      </c>
      <c r="AD110" s="63">
        <v>1201957.3</v>
      </c>
      <c r="AE110" s="62">
        <v>1595222.79</v>
      </c>
      <c r="AF110" s="63">
        <v>1519616.71</v>
      </c>
      <c r="AG110" s="62">
        <v>149452.82</v>
      </c>
      <c r="AH110" s="63">
        <v>170680.13</v>
      </c>
      <c r="AI110" s="62">
        <v>77250.12</v>
      </c>
      <c r="AJ110" s="63">
        <v>154605.16</v>
      </c>
      <c r="AK110" s="62">
        <v>256448.44</v>
      </c>
      <c r="AL110" s="63">
        <v>75147.69</v>
      </c>
      <c r="AM110" s="62">
        <v>186689.46</v>
      </c>
      <c r="AN110" s="63">
        <v>177616.3</v>
      </c>
      <c r="AO110" s="62">
        <v>125394.49</v>
      </c>
      <c r="AP110" s="63">
        <v>82769.75</v>
      </c>
    </row>
    <row r="111" spans="1:42" ht="11.25">
      <c r="A111" s="6">
        <v>2118</v>
      </c>
      <c r="B111" s="7" t="s">
        <v>105</v>
      </c>
      <c r="C111" s="60">
        <f t="shared" si="2"/>
        <v>0</v>
      </c>
      <c r="D111" s="61">
        <f t="shared" si="3"/>
        <v>0</v>
      </c>
      <c r="E111" s="62">
        <v>0</v>
      </c>
      <c r="F111" s="63">
        <v>0</v>
      </c>
      <c r="G111" s="62">
        <v>0</v>
      </c>
      <c r="H111" s="63">
        <v>0</v>
      </c>
      <c r="I111" s="62">
        <v>0</v>
      </c>
      <c r="J111" s="63">
        <v>0</v>
      </c>
      <c r="K111" s="62">
        <v>0</v>
      </c>
      <c r="L111" s="63">
        <v>0</v>
      </c>
      <c r="M111" s="62">
        <v>0</v>
      </c>
      <c r="N111" s="63">
        <v>0</v>
      </c>
      <c r="O111" s="62">
        <v>0</v>
      </c>
      <c r="P111" s="63">
        <v>0</v>
      </c>
      <c r="Q111" s="62">
        <v>0</v>
      </c>
      <c r="R111" s="63">
        <v>0</v>
      </c>
      <c r="S111" s="62">
        <v>0</v>
      </c>
      <c r="T111" s="63">
        <v>0</v>
      </c>
      <c r="U111" s="62">
        <v>0</v>
      </c>
      <c r="V111" s="63">
        <v>0</v>
      </c>
      <c r="W111" s="62">
        <v>0</v>
      </c>
      <c r="X111" s="63">
        <v>0</v>
      </c>
      <c r="Y111" s="62">
        <v>0</v>
      </c>
      <c r="Z111" s="63">
        <v>0</v>
      </c>
      <c r="AA111" s="62">
        <v>0</v>
      </c>
      <c r="AB111" s="63">
        <v>0</v>
      </c>
      <c r="AC111" s="62">
        <v>0</v>
      </c>
      <c r="AD111" s="63">
        <v>0</v>
      </c>
      <c r="AE111" s="62">
        <v>0</v>
      </c>
      <c r="AF111" s="63">
        <v>0</v>
      </c>
      <c r="AG111" s="62">
        <v>0</v>
      </c>
      <c r="AH111" s="63">
        <v>0</v>
      </c>
      <c r="AI111" s="62">
        <v>0</v>
      </c>
      <c r="AJ111" s="63">
        <v>0</v>
      </c>
      <c r="AK111" s="62">
        <v>0</v>
      </c>
      <c r="AL111" s="63">
        <v>0</v>
      </c>
      <c r="AM111" s="62">
        <v>0</v>
      </c>
      <c r="AN111" s="63">
        <v>0</v>
      </c>
      <c r="AO111" s="62">
        <v>0</v>
      </c>
      <c r="AP111" s="63">
        <v>0</v>
      </c>
    </row>
    <row r="112" spans="1:42" ht="11.25">
      <c r="A112" s="6">
        <v>2119</v>
      </c>
      <c r="B112" s="7" t="s">
        <v>106</v>
      </c>
      <c r="C112" s="60">
        <f t="shared" si="2"/>
        <v>48288222</v>
      </c>
      <c r="D112" s="61">
        <f t="shared" si="3"/>
        <v>26712442.81</v>
      </c>
      <c r="E112" s="62">
        <v>1334553.33</v>
      </c>
      <c r="F112" s="63">
        <v>292729.32</v>
      </c>
      <c r="G112" s="62">
        <v>1743664.35</v>
      </c>
      <c r="H112" s="63">
        <v>1391597.72</v>
      </c>
      <c r="I112" s="62">
        <v>3520677.61</v>
      </c>
      <c r="J112" s="63">
        <v>3859143.59</v>
      </c>
      <c r="K112" s="62">
        <v>0</v>
      </c>
      <c r="L112" s="63">
        <v>0</v>
      </c>
      <c r="M112" s="62">
        <v>0</v>
      </c>
      <c r="N112" s="63">
        <v>0</v>
      </c>
      <c r="O112" s="62">
        <v>0</v>
      </c>
      <c r="P112" s="63">
        <v>0</v>
      </c>
      <c r="Q112" s="62">
        <v>0</v>
      </c>
      <c r="R112" s="63">
        <v>0</v>
      </c>
      <c r="S112" s="62">
        <v>1503368.94</v>
      </c>
      <c r="T112" s="63">
        <v>1222136.25</v>
      </c>
      <c r="U112" s="62">
        <v>0</v>
      </c>
      <c r="V112" s="63">
        <v>0</v>
      </c>
      <c r="W112" s="62">
        <v>231326.75</v>
      </c>
      <c r="X112" s="63">
        <v>0</v>
      </c>
      <c r="Y112" s="62">
        <v>0</v>
      </c>
      <c r="Z112" s="63">
        <v>0</v>
      </c>
      <c r="AA112" s="62">
        <v>0</v>
      </c>
      <c r="AB112" s="63">
        <v>0</v>
      </c>
      <c r="AC112" s="62">
        <v>20663688.57</v>
      </c>
      <c r="AD112" s="63">
        <v>3588508.71</v>
      </c>
      <c r="AE112" s="62">
        <v>0</v>
      </c>
      <c r="AF112" s="63">
        <v>0</v>
      </c>
      <c r="AG112" s="62">
        <v>0</v>
      </c>
      <c r="AH112" s="63">
        <v>0</v>
      </c>
      <c r="AI112" s="62">
        <v>1432645.84</v>
      </c>
      <c r="AJ112" s="63">
        <v>1000071.76</v>
      </c>
      <c r="AK112" s="62">
        <v>377091.89</v>
      </c>
      <c r="AL112" s="63">
        <v>704703.03</v>
      </c>
      <c r="AM112" s="62">
        <v>15814062.06</v>
      </c>
      <c r="AN112" s="63">
        <v>12683299.42</v>
      </c>
      <c r="AO112" s="62">
        <v>1667142.66</v>
      </c>
      <c r="AP112" s="63">
        <v>1970253.01</v>
      </c>
    </row>
    <row r="113" spans="1:42" ht="11.25">
      <c r="A113" s="6">
        <v>2120</v>
      </c>
      <c r="B113" s="7" t="s">
        <v>107</v>
      </c>
      <c r="C113" s="60">
        <f t="shared" si="2"/>
        <v>3150.34</v>
      </c>
      <c r="D113" s="61">
        <f t="shared" si="3"/>
        <v>2354.68</v>
      </c>
      <c r="E113" s="62">
        <v>0</v>
      </c>
      <c r="F113" s="63">
        <v>0</v>
      </c>
      <c r="G113" s="62">
        <v>0</v>
      </c>
      <c r="H113" s="63">
        <v>0</v>
      </c>
      <c r="I113" s="62">
        <v>0</v>
      </c>
      <c r="J113" s="63">
        <v>0</v>
      </c>
      <c r="K113" s="62">
        <v>0</v>
      </c>
      <c r="L113" s="63">
        <v>0</v>
      </c>
      <c r="M113" s="62">
        <v>0</v>
      </c>
      <c r="N113" s="63">
        <v>0</v>
      </c>
      <c r="O113" s="62">
        <v>0</v>
      </c>
      <c r="P113" s="63">
        <v>0</v>
      </c>
      <c r="Q113" s="62">
        <v>0</v>
      </c>
      <c r="R113" s="63">
        <v>0</v>
      </c>
      <c r="S113" s="62">
        <v>0</v>
      </c>
      <c r="T113" s="63">
        <v>0</v>
      </c>
      <c r="U113" s="62">
        <v>0</v>
      </c>
      <c r="V113" s="63">
        <v>0</v>
      </c>
      <c r="W113" s="62">
        <v>0</v>
      </c>
      <c r="X113" s="63">
        <v>0</v>
      </c>
      <c r="Y113" s="62">
        <v>0</v>
      </c>
      <c r="Z113" s="63">
        <v>0</v>
      </c>
      <c r="AA113" s="62">
        <v>0</v>
      </c>
      <c r="AB113" s="63">
        <v>0</v>
      </c>
      <c r="AC113" s="62">
        <v>0</v>
      </c>
      <c r="AD113" s="63">
        <v>0</v>
      </c>
      <c r="AE113" s="62">
        <v>3150.34</v>
      </c>
      <c r="AF113" s="63">
        <v>2354.68</v>
      </c>
      <c r="AG113" s="62">
        <v>0</v>
      </c>
      <c r="AH113" s="63">
        <v>0</v>
      </c>
      <c r="AI113" s="62">
        <v>0</v>
      </c>
      <c r="AJ113" s="63">
        <v>0</v>
      </c>
      <c r="AK113" s="62">
        <v>0</v>
      </c>
      <c r="AL113" s="63">
        <v>0</v>
      </c>
      <c r="AM113" s="62">
        <v>0</v>
      </c>
      <c r="AN113" s="63">
        <v>0</v>
      </c>
      <c r="AO113" s="62">
        <v>0</v>
      </c>
      <c r="AP113" s="63">
        <v>0</v>
      </c>
    </row>
    <row r="114" spans="1:42" ht="11.25">
      <c r="A114" s="6">
        <v>2121</v>
      </c>
      <c r="B114" s="7" t="s">
        <v>108</v>
      </c>
      <c r="C114" s="60">
        <f t="shared" si="2"/>
        <v>0</v>
      </c>
      <c r="D114" s="61">
        <f t="shared" si="3"/>
        <v>0</v>
      </c>
      <c r="E114" s="62">
        <v>0</v>
      </c>
      <c r="F114" s="63">
        <v>0</v>
      </c>
      <c r="G114" s="62">
        <v>0</v>
      </c>
      <c r="H114" s="63">
        <v>0</v>
      </c>
      <c r="I114" s="62">
        <v>0</v>
      </c>
      <c r="J114" s="63">
        <v>0</v>
      </c>
      <c r="K114" s="62">
        <v>0</v>
      </c>
      <c r="L114" s="63">
        <v>0</v>
      </c>
      <c r="M114" s="62">
        <v>0</v>
      </c>
      <c r="N114" s="63">
        <v>0</v>
      </c>
      <c r="O114" s="62">
        <v>0</v>
      </c>
      <c r="P114" s="63">
        <v>0</v>
      </c>
      <c r="Q114" s="62">
        <v>0</v>
      </c>
      <c r="R114" s="63">
        <v>0</v>
      </c>
      <c r="S114" s="62">
        <v>0</v>
      </c>
      <c r="T114" s="63">
        <v>0</v>
      </c>
      <c r="U114" s="62">
        <v>0</v>
      </c>
      <c r="V114" s="63">
        <v>0</v>
      </c>
      <c r="W114" s="62">
        <v>0</v>
      </c>
      <c r="X114" s="63">
        <v>0</v>
      </c>
      <c r="Y114" s="62">
        <v>0</v>
      </c>
      <c r="Z114" s="63">
        <v>0</v>
      </c>
      <c r="AA114" s="62">
        <v>0</v>
      </c>
      <c r="AB114" s="63">
        <v>0</v>
      </c>
      <c r="AC114" s="62">
        <v>0</v>
      </c>
      <c r="AD114" s="63">
        <v>0</v>
      </c>
      <c r="AE114" s="62">
        <v>0</v>
      </c>
      <c r="AF114" s="63">
        <v>0</v>
      </c>
      <c r="AG114" s="62">
        <v>0</v>
      </c>
      <c r="AH114" s="63">
        <v>0</v>
      </c>
      <c r="AI114" s="62">
        <v>0</v>
      </c>
      <c r="AJ114" s="63">
        <v>0</v>
      </c>
      <c r="AK114" s="62">
        <v>0</v>
      </c>
      <c r="AL114" s="63">
        <v>0</v>
      </c>
      <c r="AM114" s="62">
        <v>0</v>
      </c>
      <c r="AN114" s="63">
        <v>0</v>
      </c>
      <c r="AO114" s="62">
        <v>0</v>
      </c>
      <c r="AP114" s="63">
        <v>0</v>
      </c>
    </row>
    <row r="115" spans="1:42" ht="11.25">
      <c r="A115" s="6">
        <v>2122</v>
      </c>
      <c r="B115" s="7" t="s">
        <v>109</v>
      </c>
      <c r="C115" s="60">
        <f t="shared" si="2"/>
        <v>0</v>
      </c>
      <c r="D115" s="61">
        <f t="shared" si="3"/>
        <v>0</v>
      </c>
      <c r="E115" s="62">
        <v>0</v>
      </c>
      <c r="F115" s="63">
        <v>0</v>
      </c>
      <c r="G115" s="62">
        <v>0</v>
      </c>
      <c r="H115" s="63">
        <v>0</v>
      </c>
      <c r="I115" s="62">
        <v>0</v>
      </c>
      <c r="J115" s="63">
        <v>0</v>
      </c>
      <c r="K115" s="62">
        <v>0</v>
      </c>
      <c r="L115" s="63">
        <v>0</v>
      </c>
      <c r="M115" s="62">
        <v>0</v>
      </c>
      <c r="N115" s="63">
        <v>0</v>
      </c>
      <c r="O115" s="62">
        <v>0</v>
      </c>
      <c r="P115" s="63">
        <v>0</v>
      </c>
      <c r="Q115" s="62">
        <v>0</v>
      </c>
      <c r="R115" s="63">
        <v>0</v>
      </c>
      <c r="S115" s="62">
        <v>0</v>
      </c>
      <c r="T115" s="63">
        <v>0</v>
      </c>
      <c r="U115" s="62">
        <v>0</v>
      </c>
      <c r="V115" s="63">
        <v>0</v>
      </c>
      <c r="W115" s="62">
        <v>0</v>
      </c>
      <c r="X115" s="63">
        <v>0</v>
      </c>
      <c r="Y115" s="62">
        <v>0</v>
      </c>
      <c r="Z115" s="63">
        <v>0</v>
      </c>
      <c r="AA115" s="62">
        <v>0</v>
      </c>
      <c r="AB115" s="63">
        <v>0</v>
      </c>
      <c r="AC115" s="62">
        <v>0</v>
      </c>
      <c r="AD115" s="63">
        <v>0</v>
      </c>
      <c r="AE115" s="62">
        <v>0</v>
      </c>
      <c r="AF115" s="63">
        <v>0</v>
      </c>
      <c r="AG115" s="62">
        <v>0</v>
      </c>
      <c r="AH115" s="63">
        <v>0</v>
      </c>
      <c r="AI115" s="62">
        <v>0</v>
      </c>
      <c r="AJ115" s="63">
        <v>0</v>
      </c>
      <c r="AK115" s="62">
        <v>0</v>
      </c>
      <c r="AL115" s="63">
        <v>0</v>
      </c>
      <c r="AM115" s="62">
        <v>0</v>
      </c>
      <c r="AN115" s="63">
        <v>0</v>
      </c>
      <c r="AO115" s="62">
        <v>0</v>
      </c>
      <c r="AP115" s="63">
        <v>0</v>
      </c>
    </row>
    <row r="116" spans="1:42" ht="11.25">
      <c r="A116" s="6">
        <v>2129</v>
      </c>
      <c r="B116" s="7" t="s">
        <v>110</v>
      </c>
      <c r="C116" s="60">
        <f t="shared" si="2"/>
        <v>3150.34</v>
      </c>
      <c r="D116" s="61">
        <f t="shared" si="3"/>
        <v>2354.68</v>
      </c>
      <c r="E116" s="62">
        <v>0</v>
      </c>
      <c r="F116" s="63">
        <v>0</v>
      </c>
      <c r="G116" s="62">
        <v>0</v>
      </c>
      <c r="H116" s="63">
        <v>0</v>
      </c>
      <c r="I116" s="62">
        <v>0</v>
      </c>
      <c r="J116" s="63">
        <v>0</v>
      </c>
      <c r="K116" s="62">
        <v>0</v>
      </c>
      <c r="L116" s="63">
        <v>0</v>
      </c>
      <c r="M116" s="62">
        <v>0</v>
      </c>
      <c r="N116" s="63">
        <v>0</v>
      </c>
      <c r="O116" s="62">
        <v>0</v>
      </c>
      <c r="P116" s="63">
        <v>0</v>
      </c>
      <c r="Q116" s="62">
        <v>0</v>
      </c>
      <c r="R116" s="63">
        <v>0</v>
      </c>
      <c r="S116" s="62">
        <v>0</v>
      </c>
      <c r="T116" s="63">
        <v>0</v>
      </c>
      <c r="U116" s="62">
        <v>0</v>
      </c>
      <c r="V116" s="63">
        <v>0</v>
      </c>
      <c r="W116" s="62">
        <v>0</v>
      </c>
      <c r="X116" s="63">
        <v>0</v>
      </c>
      <c r="Y116" s="62">
        <v>0</v>
      </c>
      <c r="Z116" s="63">
        <v>0</v>
      </c>
      <c r="AA116" s="62">
        <v>0</v>
      </c>
      <c r="AB116" s="63">
        <v>0</v>
      </c>
      <c r="AC116" s="62">
        <v>0</v>
      </c>
      <c r="AD116" s="63">
        <v>0</v>
      </c>
      <c r="AE116" s="62">
        <v>3150.34</v>
      </c>
      <c r="AF116" s="63">
        <v>2354.68</v>
      </c>
      <c r="AG116" s="62">
        <v>0</v>
      </c>
      <c r="AH116" s="63">
        <v>0</v>
      </c>
      <c r="AI116" s="62">
        <v>0</v>
      </c>
      <c r="AJ116" s="63">
        <v>0</v>
      </c>
      <c r="AK116" s="62">
        <v>0</v>
      </c>
      <c r="AL116" s="63">
        <v>0</v>
      </c>
      <c r="AM116" s="62">
        <v>0</v>
      </c>
      <c r="AN116" s="63">
        <v>0</v>
      </c>
      <c r="AO116" s="62">
        <v>0</v>
      </c>
      <c r="AP116" s="63">
        <v>0</v>
      </c>
    </row>
    <row r="117" spans="1:42" ht="11.25">
      <c r="A117" s="6">
        <v>2130</v>
      </c>
      <c r="B117" s="7" t="s">
        <v>111</v>
      </c>
      <c r="C117" s="60">
        <f t="shared" si="2"/>
        <v>0</v>
      </c>
      <c r="D117" s="61">
        <f t="shared" si="3"/>
        <v>0</v>
      </c>
      <c r="E117" s="62">
        <v>0</v>
      </c>
      <c r="F117" s="63">
        <v>0</v>
      </c>
      <c r="G117" s="62">
        <v>0</v>
      </c>
      <c r="H117" s="63">
        <v>0</v>
      </c>
      <c r="I117" s="62">
        <v>0</v>
      </c>
      <c r="J117" s="63">
        <v>0</v>
      </c>
      <c r="K117" s="62">
        <v>0</v>
      </c>
      <c r="L117" s="63">
        <v>0</v>
      </c>
      <c r="M117" s="62">
        <v>0</v>
      </c>
      <c r="N117" s="63">
        <v>0</v>
      </c>
      <c r="O117" s="62">
        <v>0</v>
      </c>
      <c r="P117" s="63">
        <v>0</v>
      </c>
      <c r="Q117" s="62">
        <v>0</v>
      </c>
      <c r="R117" s="63">
        <v>0</v>
      </c>
      <c r="S117" s="62">
        <v>0</v>
      </c>
      <c r="T117" s="63">
        <v>0</v>
      </c>
      <c r="U117" s="62">
        <v>0</v>
      </c>
      <c r="V117" s="63">
        <v>0</v>
      </c>
      <c r="W117" s="62">
        <v>0</v>
      </c>
      <c r="X117" s="63">
        <v>0</v>
      </c>
      <c r="Y117" s="62">
        <v>0</v>
      </c>
      <c r="Z117" s="63">
        <v>0</v>
      </c>
      <c r="AA117" s="62">
        <v>0</v>
      </c>
      <c r="AB117" s="63">
        <v>0</v>
      </c>
      <c r="AC117" s="62">
        <v>0</v>
      </c>
      <c r="AD117" s="63">
        <v>0</v>
      </c>
      <c r="AE117" s="62">
        <v>0</v>
      </c>
      <c r="AF117" s="63">
        <v>0</v>
      </c>
      <c r="AG117" s="62">
        <v>0</v>
      </c>
      <c r="AH117" s="63">
        <v>0</v>
      </c>
      <c r="AI117" s="62">
        <v>0</v>
      </c>
      <c r="AJ117" s="63">
        <v>0</v>
      </c>
      <c r="AK117" s="62">
        <v>0</v>
      </c>
      <c r="AL117" s="63">
        <v>0</v>
      </c>
      <c r="AM117" s="62">
        <v>0</v>
      </c>
      <c r="AN117" s="63">
        <v>0</v>
      </c>
      <c r="AO117" s="62">
        <v>0</v>
      </c>
      <c r="AP117" s="63">
        <v>0</v>
      </c>
    </row>
    <row r="118" spans="1:42" ht="11.25">
      <c r="A118" s="6">
        <v>2131</v>
      </c>
      <c r="B118" s="7" t="s">
        <v>112</v>
      </c>
      <c r="C118" s="60">
        <f t="shared" si="2"/>
        <v>0</v>
      </c>
      <c r="D118" s="61">
        <f t="shared" si="3"/>
        <v>0</v>
      </c>
      <c r="E118" s="62">
        <v>0</v>
      </c>
      <c r="F118" s="63">
        <v>0</v>
      </c>
      <c r="G118" s="62">
        <v>0</v>
      </c>
      <c r="H118" s="63">
        <v>0</v>
      </c>
      <c r="I118" s="62">
        <v>0</v>
      </c>
      <c r="J118" s="63">
        <v>0</v>
      </c>
      <c r="K118" s="62">
        <v>0</v>
      </c>
      <c r="L118" s="63">
        <v>0</v>
      </c>
      <c r="M118" s="62">
        <v>0</v>
      </c>
      <c r="N118" s="63">
        <v>0</v>
      </c>
      <c r="O118" s="62">
        <v>0</v>
      </c>
      <c r="P118" s="63">
        <v>0</v>
      </c>
      <c r="Q118" s="62">
        <v>0</v>
      </c>
      <c r="R118" s="63">
        <v>0</v>
      </c>
      <c r="S118" s="62">
        <v>0</v>
      </c>
      <c r="T118" s="63">
        <v>0</v>
      </c>
      <c r="U118" s="62">
        <v>0</v>
      </c>
      <c r="V118" s="63">
        <v>0</v>
      </c>
      <c r="W118" s="62">
        <v>0</v>
      </c>
      <c r="X118" s="63">
        <v>0</v>
      </c>
      <c r="Y118" s="62">
        <v>0</v>
      </c>
      <c r="Z118" s="63">
        <v>0</v>
      </c>
      <c r="AA118" s="62">
        <v>0</v>
      </c>
      <c r="AB118" s="63">
        <v>0</v>
      </c>
      <c r="AC118" s="62">
        <v>0</v>
      </c>
      <c r="AD118" s="63">
        <v>0</v>
      </c>
      <c r="AE118" s="62">
        <v>0</v>
      </c>
      <c r="AF118" s="63">
        <v>0</v>
      </c>
      <c r="AG118" s="62">
        <v>0</v>
      </c>
      <c r="AH118" s="63">
        <v>0</v>
      </c>
      <c r="AI118" s="62">
        <v>0</v>
      </c>
      <c r="AJ118" s="63">
        <v>0</v>
      </c>
      <c r="AK118" s="62">
        <v>0</v>
      </c>
      <c r="AL118" s="63">
        <v>0</v>
      </c>
      <c r="AM118" s="62">
        <v>0</v>
      </c>
      <c r="AN118" s="63">
        <v>0</v>
      </c>
      <c r="AO118" s="62">
        <v>0</v>
      </c>
      <c r="AP118" s="63">
        <v>0</v>
      </c>
    </row>
    <row r="119" spans="1:42" ht="11.25">
      <c r="A119" s="6">
        <v>2132</v>
      </c>
      <c r="B119" s="7" t="s">
        <v>113</v>
      </c>
      <c r="C119" s="60">
        <f t="shared" si="2"/>
        <v>0</v>
      </c>
      <c r="D119" s="61">
        <f t="shared" si="3"/>
        <v>0</v>
      </c>
      <c r="E119" s="62">
        <v>0</v>
      </c>
      <c r="F119" s="63">
        <v>0</v>
      </c>
      <c r="G119" s="62">
        <v>0</v>
      </c>
      <c r="H119" s="63">
        <v>0</v>
      </c>
      <c r="I119" s="62">
        <v>0</v>
      </c>
      <c r="J119" s="63">
        <v>0</v>
      </c>
      <c r="K119" s="62">
        <v>0</v>
      </c>
      <c r="L119" s="63">
        <v>0</v>
      </c>
      <c r="M119" s="62">
        <v>0</v>
      </c>
      <c r="N119" s="63">
        <v>0</v>
      </c>
      <c r="O119" s="62">
        <v>0</v>
      </c>
      <c r="P119" s="63">
        <v>0</v>
      </c>
      <c r="Q119" s="62">
        <v>0</v>
      </c>
      <c r="R119" s="63">
        <v>0</v>
      </c>
      <c r="S119" s="62">
        <v>0</v>
      </c>
      <c r="T119" s="63">
        <v>0</v>
      </c>
      <c r="U119" s="62">
        <v>0</v>
      </c>
      <c r="V119" s="63">
        <v>0</v>
      </c>
      <c r="W119" s="62">
        <v>0</v>
      </c>
      <c r="X119" s="63">
        <v>0</v>
      </c>
      <c r="Y119" s="62">
        <v>0</v>
      </c>
      <c r="Z119" s="63">
        <v>0</v>
      </c>
      <c r="AA119" s="62">
        <v>0</v>
      </c>
      <c r="AB119" s="63">
        <v>0</v>
      </c>
      <c r="AC119" s="62">
        <v>0</v>
      </c>
      <c r="AD119" s="63">
        <v>0</v>
      </c>
      <c r="AE119" s="62">
        <v>0</v>
      </c>
      <c r="AF119" s="63">
        <v>0</v>
      </c>
      <c r="AG119" s="62">
        <v>0</v>
      </c>
      <c r="AH119" s="63">
        <v>0</v>
      </c>
      <c r="AI119" s="62">
        <v>0</v>
      </c>
      <c r="AJ119" s="63">
        <v>0</v>
      </c>
      <c r="AK119" s="62">
        <v>0</v>
      </c>
      <c r="AL119" s="63">
        <v>0</v>
      </c>
      <c r="AM119" s="62">
        <v>0</v>
      </c>
      <c r="AN119" s="63">
        <v>0</v>
      </c>
      <c r="AO119" s="62">
        <v>0</v>
      </c>
      <c r="AP119" s="63">
        <v>0</v>
      </c>
    </row>
    <row r="120" spans="1:42" ht="11.25">
      <c r="A120" s="6">
        <v>2133</v>
      </c>
      <c r="B120" s="7" t="s">
        <v>114</v>
      </c>
      <c r="C120" s="60">
        <f t="shared" si="2"/>
        <v>0</v>
      </c>
      <c r="D120" s="61">
        <f t="shared" si="3"/>
        <v>0</v>
      </c>
      <c r="E120" s="62">
        <v>0</v>
      </c>
      <c r="F120" s="63">
        <v>0</v>
      </c>
      <c r="G120" s="62">
        <v>0</v>
      </c>
      <c r="H120" s="63">
        <v>0</v>
      </c>
      <c r="I120" s="62">
        <v>0</v>
      </c>
      <c r="J120" s="63">
        <v>0</v>
      </c>
      <c r="K120" s="62">
        <v>0</v>
      </c>
      <c r="L120" s="63">
        <v>0</v>
      </c>
      <c r="M120" s="62">
        <v>0</v>
      </c>
      <c r="N120" s="63">
        <v>0</v>
      </c>
      <c r="O120" s="62">
        <v>0</v>
      </c>
      <c r="P120" s="63">
        <v>0</v>
      </c>
      <c r="Q120" s="62">
        <v>0</v>
      </c>
      <c r="R120" s="63">
        <v>0</v>
      </c>
      <c r="S120" s="62">
        <v>0</v>
      </c>
      <c r="T120" s="63">
        <v>0</v>
      </c>
      <c r="U120" s="62">
        <v>0</v>
      </c>
      <c r="V120" s="63">
        <v>0</v>
      </c>
      <c r="W120" s="62">
        <v>0</v>
      </c>
      <c r="X120" s="63">
        <v>0</v>
      </c>
      <c r="Y120" s="62">
        <v>0</v>
      </c>
      <c r="Z120" s="63">
        <v>0</v>
      </c>
      <c r="AA120" s="62">
        <v>0</v>
      </c>
      <c r="AB120" s="63">
        <v>0</v>
      </c>
      <c r="AC120" s="62">
        <v>0</v>
      </c>
      <c r="AD120" s="63">
        <v>0</v>
      </c>
      <c r="AE120" s="62">
        <v>0</v>
      </c>
      <c r="AF120" s="63">
        <v>0</v>
      </c>
      <c r="AG120" s="62">
        <v>0</v>
      </c>
      <c r="AH120" s="63">
        <v>0</v>
      </c>
      <c r="AI120" s="62">
        <v>0</v>
      </c>
      <c r="AJ120" s="63">
        <v>0</v>
      </c>
      <c r="AK120" s="62">
        <v>0</v>
      </c>
      <c r="AL120" s="63">
        <v>0</v>
      </c>
      <c r="AM120" s="62">
        <v>0</v>
      </c>
      <c r="AN120" s="63">
        <v>0</v>
      </c>
      <c r="AO120" s="62">
        <v>0</v>
      </c>
      <c r="AP120" s="63">
        <v>0</v>
      </c>
    </row>
    <row r="121" spans="1:42" ht="11.25">
      <c r="A121" s="6">
        <v>2140</v>
      </c>
      <c r="B121" s="7" t="s">
        <v>115</v>
      </c>
      <c r="C121" s="60">
        <f t="shared" si="2"/>
        <v>0</v>
      </c>
      <c r="D121" s="61">
        <f t="shared" si="3"/>
        <v>0</v>
      </c>
      <c r="E121" s="62">
        <v>0</v>
      </c>
      <c r="F121" s="63">
        <v>0</v>
      </c>
      <c r="G121" s="62">
        <v>0</v>
      </c>
      <c r="H121" s="63">
        <v>0</v>
      </c>
      <c r="I121" s="62">
        <v>0</v>
      </c>
      <c r="J121" s="63">
        <v>0</v>
      </c>
      <c r="K121" s="62">
        <v>0</v>
      </c>
      <c r="L121" s="63">
        <v>0</v>
      </c>
      <c r="M121" s="62">
        <v>0</v>
      </c>
      <c r="N121" s="63">
        <v>0</v>
      </c>
      <c r="O121" s="62">
        <v>0</v>
      </c>
      <c r="P121" s="63">
        <v>0</v>
      </c>
      <c r="Q121" s="62">
        <v>0</v>
      </c>
      <c r="R121" s="63">
        <v>0</v>
      </c>
      <c r="S121" s="62">
        <v>0</v>
      </c>
      <c r="T121" s="63">
        <v>0</v>
      </c>
      <c r="U121" s="62">
        <v>0</v>
      </c>
      <c r="V121" s="63">
        <v>0</v>
      </c>
      <c r="W121" s="62">
        <v>0</v>
      </c>
      <c r="X121" s="63">
        <v>0</v>
      </c>
      <c r="Y121" s="62">
        <v>0</v>
      </c>
      <c r="Z121" s="63">
        <v>0</v>
      </c>
      <c r="AA121" s="62">
        <v>0</v>
      </c>
      <c r="AB121" s="63">
        <v>0</v>
      </c>
      <c r="AC121" s="62">
        <v>0</v>
      </c>
      <c r="AD121" s="63">
        <v>0</v>
      </c>
      <c r="AE121" s="62">
        <v>0</v>
      </c>
      <c r="AF121" s="63">
        <v>0</v>
      </c>
      <c r="AG121" s="62">
        <v>0</v>
      </c>
      <c r="AH121" s="63">
        <v>0</v>
      </c>
      <c r="AI121" s="62">
        <v>0</v>
      </c>
      <c r="AJ121" s="63">
        <v>0</v>
      </c>
      <c r="AK121" s="62">
        <v>0</v>
      </c>
      <c r="AL121" s="63">
        <v>0</v>
      </c>
      <c r="AM121" s="62">
        <v>0</v>
      </c>
      <c r="AN121" s="63">
        <v>0</v>
      </c>
      <c r="AO121" s="62">
        <v>0</v>
      </c>
      <c r="AP121" s="63">
        <v>0</v>
      </c>
    </row>
    <row r="122" spans="1:42" ht="11.25">
      <c r="A122" s="6">
        <v>2141</v>
      </c>
      <c r="B122" s="7" t="s">
        <v>116</v>
      </c>
      <c r="C122" s="60">
        <f t="shared" si="2"/>
        <v>0</v>
      </c>
      <c r="D122" s="61">
        <f t="shared" si="3"/>
        <v>0</v>
      </c>
      <c r="E122" s="62">
        <v>0</v>
      </c>
      <c r="F122" s="63">
        <v>0</v>
      </c>
      <c r="G122" s="62">
        <v>0</v>
      </c>
      <c r="H122" s="63">
        <v>0</v>
      </c>
      <c r="I122" s="62">
        <v>0</v>
      </c>
      <c r="J122" s="63">
        <v>0</v>
      </c>
      <c r="K122" s="62">
        <v>0</v>
      </c>
      <c r="L122" s="63">
        <v>0</v>
      </c>
      <c r="M122" s="62">
        <v>0</v>
      </c>
      <c r="N122" s="63">
        <v>0</v>
      </c>
      <c r="O122" s="62">
        <v>0</v>
      </c>
      <c r="P122" s="63">
        <v>0</v>
      </c>
      <c r="Q122" s="62">
        <v>0</v>
      </c>
      <c r="R122" s="63">
        <v>0</v>
      </c>
      <c r="S122" s="62">
        <v>0</v>
      </c>
      <c r="T122" s="63">
        <v>0</v>
      </c>
      <c r="U122" s="62">
        <v>0</v>
      </c>
      <c r="V122" s="63">
        <v>0</v>
      </c>
      <c r="W122" s="62">
        <v>0</v>
      </c>
      <c r="X122" s="63">
        <v>0</v>
      </c>
      <c r="Y122" s="62">
        <v>0</v>
      </c>
      <c r="Z122" s="63">
        <v>0</v>
      </c>
      <c r="AA122" s="62">
        <v>0</v>
      </c>
      <c r="AB122" s="63">
        <v>0</v>
      </c>
      <c r="AC122" s="62">
        <v>0</v>
      </c>
      <c r="AD122" s="63">
        <v>0</v>
      </c>
      <c r="AE122" s="62">
        <v>0</v>
      </c>
      <c r="AF122" s="63">
        <v>0</v>
      </c>
      <c r="AG122" s="62">
        <v>0</v>
      </c>
      <c r="AH122" s="63">
        <v>0</v>
      </c>
      <c r="AI122" s="62">
        <v>0</v>
      </c>
      <c r="AJ122" s="63">
        <v>0</v>
      </c>
      <c r="AK122" s="62">
        <v>0</v>
      </c>
      <c r="AL122" s="63">
        <v>0</v>
      </c>
      <c r="AM122" s="62">
        <v>0</v>
      </c>
      <c r="AN122" s="63">
        <v>0</v>
      </c>
      <c r="AO122" s="62">
        <v>0</v>
      </c>
      <c r="AP122" s="63">
        <v>0</v>
      </c>
    </row>
    <row r="123" spans="1:42" ht="11.25">
      <c r="A123" s="6">
        <v>2142</v>
      </c>
      <c r="B123" s="7" t="s">
        <v>117</v>
      </c>
      <c r="C123" s="60">
        <f t="shared" si="2"/>
        <v>0</v>
      </c>
      <c r="D123" s="61">
        <f t="shared" si="3"/>
        <v>0</v>
      </c>
      <c r="E123" s="62">
        <v>0</v>
      </c>
      <c r="F123" s="63">
        <v>0</v>
      </c>
      <c r="G123" s="62">
        <v>0</v>
      </c>
      <c r="H123" s="63">
        <v>0</v>
      </c>
      <c r="I123" s="62">
        <v>0</v>
      </c>
      <c r="J123" s="63">
        <v>0</v>
      </c>
      <c r="K123" s="62">
        <v>0</v>
      </c>
      <c r="L123" s="63">
        <v>0</v>
      </c>
      <c r="M123" s="62">
        <v>0</v>
      </c>
      <c r="N123" s="63">
        <v>0</v>
      </c>
      <c r="O123" s="62">
        <v>0</v>
      </c>
      <c r="P123" s="63">
        <v>0</v>
      </c>
      <c r="Q123" s="62">
        <v>0</v>
      </c>
      <c r="R123" s="63">
        <v>0</v>
      </c>
      <c r="S123" s="62">
        <v>0</v>
      </c>
      <c r="T123" s="63">
        <v>0</v>
      </c>
      <c r="U123" s="62">
        <v>0</v>
      </c>
      <c r="V123" s="63">
        <v>0</v>
      </c>
      <c r="W123" s="62">
        <v>0</v>
      </c>
      <c r="X123" s="63">
        <v>0</v>
      </c>
      <c r="Y123" s="62">
        <v>0</v>
      </c>
      <c r="Z123" s="63">
        <v>0</v>
      </c>
      <c r="AA123" s="62">
        <v>0</v>
      </c>
      <c r="AB123" s="63">
        <v>0</v>
      </c>
      <c r="AC123" s="62">
        <v>0</v>
      </c>
      <c r="AD123" s="63">
        <v>0</v>
      </c>
      <c r="AE123" s="62">
        <v>0</v>
      </c>
      <c r="AF123" s="63">
        <v>0</v>
      </c>
      <c r="AG123" s="62">
        <v>0</v>
      </c>
      <c r="AH123" s="63">
        <v>0</v>
      </c>
      <c r="AI123" s="62">
        <v>0</v>
      </c>
      <c r="AJ123" s="63">
        <v>0</v>
      </c>
      <c r="AK123" s="62">
        <v>0</v>
      </c>
      <c r="AL123" s="63">
        <v>0</v>
      </c>
      <c r="AM123" s="62">
        <v>0</v>
      </c>
      <c r="AN123" s="63">
        <v>0</v>
      </c>
      <c r="AO123" s="62">
        <v>0</v>
      </c>
      <c r="AP123" s="63">
        <v>0</v>
      </c>
    </row>
    <row r="124" spans="1:42" ht="11.25">
      <c r="A124" s="6">
        <v>2150</v>
      </c>
      <c r="B124" s="7" t="s">
        <v>118</v>
      </c>
      <c r="C124" s="60">
        <f t="shared" si="2"/>
        <v>2050920.5699999998</v>
      </c>
      <c r="D124" s="61">
        <f t="shared" si="3"/>
        <v>2002524.88</v>
      </c>
      <c r="E124" s="62">
        <v>0</v>
      </c>
      <c r="F124" s="63">
        <v>0</v>
      </c>
      <c r="G124" s="62">
        <v>0</v>
      </c>
      <c r="H124" s="63">
        <v>0</v>
      </c>
      <c r="I124" s="62">
        <v>1720289.45</v>
      </c>
      <c r="J124" s="63">
        <v>1681535.9</v>
      </c>
      <c r="K124" s="62">
        <v>0</v>
      </c>
      <c r="L124" s="63">
        <v>0</v>
      </c>
      <c r="M124" s="62">
        <v>0</v>
      </c>
      <c r="N124" s="63">
        <v>0</v>
      </c>
      <c r="O124" s="62">
        <v>0</v>
      </c>
      <c r="P124" s="63">
        <v>0</v>
      </c>
      <c r="Q124" s="62">
        <v>24222</v>
      </c>
      <c r="R124" s="63">
        <v>12045.65</v>
      </c>
      <c r="S124" s="62">
        <v>0</v>
      </c>
      <c r="T124" s="63">
        <v>0</v>
      </c>
      <c r="U124" s="62">
        <v>0</v>
      </c>
      <c r="V124" s="63">
        <v>0</v>
      </c>
      <c r="W124" s="62">
        <v>0</v>
      </c>
      <c r="X124" s="63">
        <v>0</v>
      </c>
      <c r="Y124" s="62">
        <v>0</v>
      </c>
      <c r="Z124" s="63">
        <v>0</v>
      </c>
      <c r="AA124" s="62">
        <v>0</v>
      </c>
      <c r="AB124" s="63">
        <v>0</v>
      </c>
      <c r="AC124" s="62">
        <v>0</v>
      </c>
      <c r="AD124" s="63">
        <v>0</v>
      </c>
      <c r="AE124" s="62">
        <v>0</v>
      </c>
      <c r="AF124" s="63">
        <v>0</v>
      </c>
      <c r="AG124" s="62">
        <v>0</v>
      </c>
      <c r="AH124" s="63">
        <v>0</v>
      </c>
      <c r="AI124" s="62">
        <v>0</v>
      </c>
      <c r="AJ124" s="63">
        <v>0</v>
      </c>
      <c r="AK124" s="62">
        <v>11252.19</v>
      </c>
      <c r="AL124" s="63">
        <v>0</v>
      </c>
      <c r="AM124" s="62">
        <v>295156.93</v>
      </c>
      <c r="AN124" s="63">
        <v>308943.33</v>
      </c>
      <c r="AO124" s="62">
        <v>0</v>
      </c>
      <c r="AP124" s="63">
        <v>0</v>
      </c>
    </row>
    <row r="125" spans="1:42" ht="11.25">
      <c r="A125" s="6">
        <v>2151</v>
      </c>
      <c r="B125" s="7" t="s">
        <v>119</v>
      </c>
      <c r="C125" s="60">
        <f t="shared" si="2"/>
        <v>2050920.5699999998</v>
      </c>
      <c r="D125" s="61">
        <f t="shared" si="3"/>
        <v>2011388.63</v>
      </c>
      <c r="E125" s="62">
        <v>0</v>
      </c>
      <c r="F125" s="63">
        <v>0</v>
      </c>
      <c r="G125" s="62">
        <v>0</v>
      </c>
      <c r="H125" s="63">
        <v>0</v>
      </c>
      <c r="I125" s="62">
        <v>1720289.45</v>
      </c>
      <c r="J125" s="63">
        <v>1681535.9</v>
      </c>
      <c r="K125" s="62">
        <v>0</v>
      </c>
      <c r="L125" s="63">
        <v>0</v>
      </c>
      <c r="M125" s="62">
        <v>0</v>
      </c>
      <c r="N125" s="63">
        <v>0</v>
      </c>
      <c r="O125" s="62">
        <v>0</v>
      </c>
      <c r="P125" s="63">
        <v>0</v>
      </c>
      <c r="Q125" s="62">
        <v>24222</v>
      </c>
      <c r="R125" s="63">
        <v>12045.65</v>
      </c>
      <c r="S125" s="62">
        <v>0</v>
      </c>
      <c r="T125" s="63">
        <v>0</v>
      </c>
      <c r="U125" s="62">
        <v>0</v>
      </c>
      <c r="V125" s="63">
        <v>0</v>
      </c>
      <c r="W125" s="62">
        <v>0</v>
      </c>
      <c r="X125" s="63">
        <v>0</v>
      </c>
      <c r="Y125" s="62">
        <v>0</v>
      </c>
      <c r="Z125" s="63">
        <v>0</v>
      </c>
      <c r="AA125" s="62">
        <v>0</v>
      </c>
      <c r="AB125" s="63">
        <v>0</v>
      </c>
      <c r="AC125" s="62">
        <v>0</v>
      </c>
      <c r="AD125" s="63">
        <v>0</v>
      </c>
      <c r="AE125" s="62">
        <v>0</v>
      </c>
      <c r="AF125" s="63">
        <v>0</v>
      </c>
      <c r="AG125" s="62">
        <v>0</v>
      </c>
      <c r="AH125" s="63">
        <v>0</v>
      </c>
      <c r="AI125" s="62">
        <v>0</v>
      </c>
      <c r="AJ125" s="63">
        <v>0</v>
      </c>
      <c r="AK125" s="62">
        <v>11252.19</v>
      </c>
      <c r="AL125" s="63">
        <v>8863.75</v>
      </c>
      <c r="AM125" s="62">
        <v>295156.93</v>
      </c>
      <c r="AN125" s="63">
        <v>308943.33</v>
      </c>
      <c r="AO125" s="62">
        <v>0</v>
      </c>
      <c r="AP125" s="63">
        <v>0</v>
      </c>
    </row>
    <row r="126" spans="1:42" ht="11.25">
      <c r="A126" s="6">
        <v>2152</v>
      </c>
      <c r="B126" s="7" t="s">
        <v>120</v>
      </c>
      <c r="C126" s="60">
        <f t="shared" si="2"/>
        <v>0</v>
      </c>
      <c r="D126" s="61">
        <f t="shared" si="3"/>
        <v>0</v>
      </c>
      <c r="E126" s="62">
        <v>0</v>
      </c>
      <c r="F126" s="63">
        <v>0</v>
      </c>
      <c r="G126" s="62">
        <v>0</v>
      </c>
      <c r="H126" s="63">
        <v>0</v>
      </c>
      <c r="I126" s="62">
        <v>0</v>
      </c>
      <c r="J126" s="63">
        <v>0</v>
      </c>
      <c r="K126" s="62">
        <v>0</v>
      </c>
      <c r="L126" s="63">
        <v>0</v>
      </c>
      <c r="M126" s="62">
        <v>0</v>
      </c>
      <c r="N126" s="63">
        <v>0</v>
      </c>
      <c r="O126" s="62">
        <v>0</v>
      </c>
      <c r="P126" s="63">
        <v>0</v>
      </c>
      <c r="Q126" s="62">
        <v>0</v>
      </c>
      <c r="R126" s="63">
        <v>0</v>
      </c>
      <c r="S126" s="62">
        <v>0</v>
      </c>
      <c r="T126" s="63">
        <v>0</v>
      </c>
      <c r="U126" s="62">
        <v>0</v>
      </c>
      <c r="V126" s="63">
        <v>0</v>
      </c>
      <c r="W126" s="62">
        <v>0</v>
      </c>
      <c r="X126" s="63">
        <v>0</v>
      </c>
      <c r="Y126" s="62">
        <v>0</v>
      </c>
      <c r="Z126" s="63">
        <v>0</v>
      </c>
      <c r="AA126" s="62">
        <v>0</v>
      </c>
      <c r="AB126" s="63">
        <v>0</v>
      </c>
      <c r="AC126" s="62">
        <v>0</v>
      </c>
      <c r="AD126" s="63">
        <v>0</v>
      </c>
      <c r="AE126" s="62">
        <v>0</v>
      </c>
      <c r="AF126" s="63">
        <v>0</v>
      </c>
      <c r="AG126" s="62">
        <v>0</v>
      </c>
      <c r="AH126" s="63">
        <v>0</v>
      </c>
      <c r="AI126" s="62">
        <v>0</v>
      </c>
      <c r="AJ126" s="63">
        <v>0</v>
      </c>
      <c r="AK126" s="62">
        <v>0</v>
      </c>
      <c r="AL126" s="63">
        <v>0</v>
      </c>
      <c r="AM126" s="62">
        <v>0</v>
      </c>
      <c r="AN126" s="63">
        <v>0</v>
      </c>
      <c r="AO126" s="62">
        <v>0</v>
      </c>
      <c r="AP126" s="63">
        <v>0</v>
      </c>
    </row>
    <row r="127" spans="1:42" ht="11.25">
      <c r="A127" s="6">
        <v>2159</v>
      </c>
      <c r="B127" s="7" t="s">
        <v>121</v>
      </c>
      <c r="C127" s="60">
        <f t="shared" si="2"/>
        <v>0</v>
      </c>
      <c r="D127" s="61">
        <f t="shared" si="3"/>
        <v>0</v>
      </c>
      <c r="E127" s="62">
        <v>0</v>
      </c>
      <c r="F127" s="63">
        <v>0</v>
      </c>
      <c r="G127" s="62">
        <v>0</v>
      </c>
      <c r="H127" s="63">
        <v>0</v>
      </c>
      <c r="I127" s="62">
        <v>0</v>
      </c>
      <c r="J127" s="63">
        <v>0</v>
      </c>
      <c r="K127" s="62">
        <v>0</v>
      </c>
      <c r="L127" s="63">
        <v>0</v>
      </c>
      <c r="M127" s="62">
        <v>0</v>
      </c>
      <c r="N127" s="63">
        <v>0</v>
      </c>
      <c r="O127" s="62">
        <v>0</v>
      </c>
      <c r="P127" s="63">
        <v>0</v>
      </c>
      <c r="Q127" s="62">
        <v>0</v>
      </c>
      <c r="R127" s="63">
        <v>0</v>
      </c>
      <c r="S127" s="62">
        <v>0</v>
      </c>
      <c r="T127" s="63">
        <v>0</v>
      </c>
      <c r="U127" s="62">
        <v>0</v>
      </c>
      <c r="V127" s="63">
        <v>0</v>
      </c>
      <c r="W127" s="62">
        <v>0</v>
      </c>
      <c r="X127" s="63">
        <v>0</v>
      </c>
      <c r="Y127" s="62">
        <v>0</v>
      </c>
      <c r="Z127" s="63">
        <v>0</v>
      </c>
      <c r="AA127" s="62">
        <v>0</v>
      </c>
      <c r="AB127" s="63">
        <v>0</v>
      </c>
      <c r="AC127" s="62">
        <v>0</v>
      </c>
      <c r="AD127" s="63">
        <v>0</v>
      </c>
      <c r="AE127" s="62">
        <v>0</v>
      </c>
      <c r="AF127" s="63">
        <v>0</v>
      </c>
      <c r="AG127" s="62">
        <v>0</v>
      </c>
      <c r="AH127" s="63">
        <v>0</v>
      </c>
      <c r="AI127" s="62">
        <v>0</v>
      </c>
      <c r="AJ127" s="63">
        <v>0</v>
      </c>
      <c r="AK127" s="62">
        <v>0</v>
      </c>
      <c r="AL127" s="63">
        <v>0</v>
      </c>
      <c r="AM127" s="62">
        <v>0</v>
      </c>
      <c r="AN127" s="63">
        <v>0</v>
      </c>
      <c r="AO127" s="62">
        <v>0</v>
      </c>
      <c r="AP127" s="63">
        <v>0</v>
      </c>
    </row>
    <row r="128" spans="1:42" ht="11.25">
      <c r="A128" s="6">
        <v>2160</v>
      </c>
      <c r="B128" s="7" t="s">
        <v>122</v>
      </c>
      <c r="C128" s="60">
        <f t="shared" si="2"/>
        <v>20925743.34</v>
      </c>
      <c r="D128" s="61">
        <f t="shared" si="3"/>
        <v>29767451.2</v>
      </c>
      <c r="E128" s="62">
        <v>0</v>
      </c>
      <c r="F128" s="63">
        <v>0</v>
      </c>
      <c r="G128" s="62">
        <v>0</v>
      </c>
      <c r="H128" s="63">
        <v>0</v>
      </c>
      <c r="I128" s="62">
        <v>0</v>
      </c>
      <c r="J128" s="63">
        <v>0</v>
      </c>
      <c r="K128" s="62">
        <v>0</v>
      </c>
      <c r="L128" s="63">
        <v>0</v>
      </c>
      <c r="M128" s="62">
        <v>0</v>
      </c>
      <c r="N128" s="63">
        <v>0</v>
      </c>
      <c r="O128" s="62">
        <v>0</v>
      </c>
      <c r="P128" s="63">
        <v>0</v>
      </c>
      <c r="Q128" s="62">
        <v>0</v>
      </c>
      <c r="R128" s="63">
        <v>0</v>
      </c>
      <c r="S128" s="62">
        <v>0</v>
      </c>
      <c r="T128" s="63">
        <v>0</v>
      </c>
      <c r="U128" s="62">
        <v>0</v>
      </c>
      <c r="V128" s="63">
        <v>0</v>
      </c>
      <c r="W128" s="62">
        <v>0</v>
      </c>
      <c r="X128" s="63">
        <v>0</v>
      </c>
      <c r="Y128" s="62">
        <v>0</v>
      </c>
      <c r="Z128" s="63">
        <v>0</v>
      </c>
      <c r="AA128" s="62">
        <v>0</v>
      </c>
      <c r="AB128" s="63">
        <v>0</v>
      </c>
      <c r="AC128" s="62">
        <v>20735720.25</v>
      </c>
      <c r="AD128" s="63">
        <v>27167626.25</v>
      </c>
      <c r="AE128" s="62">
        <v>0</v>
      </c>
      <c r="AF128" s="63">
        <v>0</v>
      </c>
      <c r="AG128" s="62">
        <v>0</v>
      </c>
      <c r="AH128" s="63">
        <v>0</v>
      </c>
      <c r="AI128" s="62">
        <v>190023.09</v>
      </c>
      <c r="AJ128" s="63">
        <v>2599824.95</v>
      </c>
      <c r="AK128" s="62">
        <v>0</v>
      </c>
      <c r="AL128" s="63">
        <v>0</v>
      </c>
      <c r="AM128" s="62">
        <v>0</v>
      </c>
      <c r="AN128" s="63">
        <v>0</v>
      </c>
      <c r="AO128" s="62">
        <v>0</v>
      </c>
      <c r="AP128" s="63">
        <v>0</v>
      </c>
    </row>
    <row r="129" spans="1:42" ht="11.25">
      <c r="A129" s="6">
        <v>2161</v>
      </c>
      <c r="B129" s="7" t="s">
        <v>123</v>
      </c>
      <c r="C129" s="60">
        <f t="shared" si="2"/>
        <v>0</v>
      </c>
      <c r="D129" s="61">
        <f t="shared" si="3"/>
        <v>0</v>
      </c>
      <c r="E129" s="62">
        <v>0</v>
      </c>
      <c r="F129" s="63">
        <v>0</v>
      </c>
      <c r="G129" s="62">
        <v>0</v>
      </c>
      <c r="H129" s="63">
        <v>0</v>
      </c>
      <c r="I129" s="62">
        <v>0</v>
      </c>
      <c r="J129" s="63">
        <v>0</v>
      </c>
      <c r="K129" s="62">
        <v>0</v>
      </c>
      <c r="L129" s="63">
        <v>0</v>
      </c>
      <c r="M129" s="62">
        <v>0</v>
      </c>
      <c r="N129" s="63">
        <v>0</v>
      </c>
      <c r="O129" s="62">
        <v>0</v>
      </c>
      <c r="P129" s="63">
        <v>0</v>
      </c>
      <c r="Q129" s="62">
        <v>0</v>
      </c>
      <c r="R129" s="63">
        <v>0</v>
      </c>
      <c r="S129" s="62">
        <v>0</v>
      </c>
      <c r="T129" s="63">
        <v>0</v>
      </c>
      <c r="U129" s="62">
        <v>0</v>
      </c>
      <c r="V129" s="63">
        <v>0</v>
      </c>
      <c r="W129" s="62">
        <v>0</v>
      </c>
      <c r="X129" s="63">
        <v>0</v>
      </c>
      <c r="Y129" s="62">
        <v>0</v>
      </c>
      <c r="Z129" s="63">
        <v>0</v>
      </c>
      <c r="AA129" s="62">
        <v>0</v>
      </c>
      <c r="AB129" s="63">
        <v>0</v>
      </c>
      <c r="AC129" s="62">
        <v>0</v>
      </c>
      <c r="AD129" s="63">
        <v>0</v>
      </c>
      <c r="AE129" s="62">
        <v>0</v>
      </c>
      <c r="AF129" s="63">
        <v>0</v>
      </c>
      <c r="AG129" s="62">
        <v>0</v>
      </c>
      <c r="AH129" s="63">
        <v>0</v>
      </c>
      <c r="AI129" s="62">
        <v>0</v>
      </c>
      <c r="AJ129" s="63">
        <v>0</v>
      </c>
      <c r="AK129" s="62">
        <v>0</v>
      </c>
      <c r="AL129" s="63">
        <v>0</v>
      </c>
      <c r="AM129" s="62">
        <v>0</v>
      </c>
      <c r="AN129" s="63">
        <v>0</v>
      </c>
      <c r="AO129" s="62">
        <v>0</v>
      </c>
      <c r="AP129" s="63">
        <v>0</v>
      </c>
    </row>
    <row r="130" spans="1:42" ht="11.25">
      <c r="A130" s="6">
        <v>2162</v>
      </c>
      <c r="B130" s="7" t="s">
        <v>124</v>
      </c>
      <c r="C130" s="60">
        <f t="shared" si="2"/>
        <v>20925743.34</v>
      </c>
      <c r="D130" s="61">
        <f t="shared" si="3"/>
        <v>29767451.2</v>
      </c>
      <c r="E130" s="62">
        <v>0</v>
      </c>
      <c r="F130" s="63">
        <v>0</v>
      </c>
      <c r="G130" s="62">
        <v>0</v>
      </c>
      <c r="H130" s="63">
        <v>0</v>
      </c>
      <c r="I130" s="62">
        <v>0</v>
      </c>
      <c r="J130" s="63">
        <v>0</v>
      </c>
      <c r="K130" s="62">
        <v>0</v>
      </c>
      <c r="L130" s="63">
        <v>0</v>
      </c>
      <c r="M130" s="62">
        <v>0</v>
      </c>
      <c r="N130" s="63">
        <v>0</v>
      </c>
      <c r="O130" s="62">
        <v>0</v>
      </c>
      <c r="P130" s="63">
        <v>0</v>
      </c>
      <c r="Q130" s="62">
        <v>0</v>
      </c>
      <c r="R130" s="63">
        <v>0</v>
      </c>
      <c r="S130" s="62">
        <v>0</v>
      </c>
      <c r="T130" s="63">
        <v>0</v>
      </c>
      <c r="U130" s="62">
        <v>0</v>
      </c>
      <c r="V130" s="63">
        <v>0</v>
      </c>
      <c r="W130" s="62">
        <v>0</v>
      </c>
      <c r="X130" s="63">
        <v>0</v>
      </c>
      <c r="Y130" s="62">
        <v>0</v>
      </c>
      <c r="Z130" s="63">
        <v>0</v>
      </c>
      <c r="AA130" s="62">
        <v>0</v>
      </c>
      <c r="AB130" s="63">
        <v>0</v>
      </c>
      <c r="AC130" s="62">
        <v>20735720.25</v>
      </c>
      <c r="AD130" s="63">
        <v>27167626.25</v>
      </c>
      <c r="AE130" s="62">
        <v>0</v>
      </c>
      <c r="AF130" s="63">
        <v>0</v>
      </c>
      <c r="AG130" s="62">
        <v>0</v>
      </c>
      <c r="AH130" s="63">
        <v>0</v>
      </c>
      <c r="AI130" s="62">
        <v>190023.09</v>
      </c>
      <c r="AJ130" s="63">
        <v>2599824.95</v>
      </c>
      <c r="AK130" s="62">
        <v>0</v>
      </c>
      <c r="AL130" s="63">
        <v>0</v>
      </c>
      <c r="AM130" s="62">
        <v>0</v>
      </c>
      <c r="AN130" s="63">
        <v>0</v>
      </c>
      <c r="AO130" s="62">
        <v>0</v>
      </c>
      <c r="AP130" s="63">
        <v>0</v>
      </c>
    </row>
    <row r="131" spans="1:42" ht="11.25">
      <c r="A131" s="6">
        <v>2163</v>
      </c>
      <c r="B131" s="7" t="s">
        <v>125</v>
      </c>
      <c r="C131" s="60">
        <f t="shared" si="2"/>
        <v>0</v>
      </c>
      <c r="D131" s="61">
        <f t="shared" si="3"/>
        <v>0</v>
      </c>
      <c r="E131" s="62">
        <v>0</v>
      </c>
      <c r="F131" s="63">
        <v>0</v>
      </c>
      <c r="G131" s="62">
        <v>0</v>
      </c>
      <c r="H131" s="63">
        <v>0</v>
      </c>
      <c r="I131" s="62">
        <v>0</v>
      </c>
      <c r="J131" s="63">
        <v>0</v>
      </c>
      <c r="K131" s="62">
        <v>0</v>
      </c>
      <c r="L131" s="63">
        <v>0</v>
      </c>
      <c r="M131" s="62">
        <v>0</v>
      </c>
      <c r="N131" s="63">
        <v>0</v>
      </c>
      <c r="O131" s="62">
        <v>0</v>
      </c>
      <c r="P131" s="63">
        <v>0</v>
      </c>
      <c r="Q131" s="62">
        <v>0</v>
      </c>
      <c r="R131" s="63">
        <v>0</v>
      </c>
      <c r="S131" s="62">
        <v>0</v>
      </c>
      <c r="T131" s="63">
        <v>0</v>
      </c>
      <c r="U131" s="62">
        <v>0</v>
      </c>
      <c r="V131" s="63">
        <v>0</v>
      </c>
      <c r="W131" s="62">
        <v>0</v>
      </c>
      <c r="X131" s="63">
        <v>0</v>
      </c>
      <c r="Y131" s="62">
        <v>0</v>
      </c>
      <c r="Z131" s="63">
        <v>0</v>
      </c>
      <c r="AA131" s="62">
        <v>0</v>
      </c>
      <c r="AB131" s="63">
        <v>0</v>
      </c>
      <c r="AC131" s="62">
        <v>0</v>
      </c>
      <c r="AD131" s="63">
        <v>0</v>
      </c>
      <c r="AE131" s="62">
        <v>0</v>
      </c>
      <c r="AF131" s="63">
        <v>0</v>
      </c>
      <c r="AG131" s="62">
        <v>0</v>
      </c>
      <c r="AH131" s="63">
        <v>0</v>
      </c>
      <c r="AI131" s="62">
        <v>0</v>
      </c>
      <c r="AJ131" s="63">
        <v>0</v>
      </c>
      <c r="AK131" s="62">
        <v>0</v>
      </c>
      <c r="AL131" s="63">
        <v>0</v>
      </c>
      <c r="AM131" s="62">
        <v>0</v>
      </c>
      <c r="AN131" s="63">
        <v>0</v>
      </c>
      <c r="AO131" s="62">
        <v>0</v>
      </c>
      <c r="AP131" s="63">
        <v>0</v>
      </c>
    </row>
    <row r="132" spans="1:42" ht="11.25">
      <c r="A132" s="6">
        <v>2164</v>
      </c>
      <c r="B132" s="7" t="s">
        <v>126</v>
      </c>
      <c r="C132" s="60">
        <f t="shared" si="2"/>
        <v>0</v>
      </c>
      <c r="D132" s="61">
        <f t="shared" si="3"/>
        <v>0</v>
      </c>
      <c r="E132" s="62">
        <v>0</v>
      </c>
      <c r="F132" s="63">
        <v>0</v>
      </c>
      <c r="G132" s="62">
        <v>0</v>
      </c>
      <c r="H132" s="63">
        <v>0</v>
      </c>
      <c r="I132" s="62">
        <v>0</v>
      </c>
      <c r="J132" s="63">
        <v>0</v>
      </c>
      <c r="K132" s="62">
        <v>0</v>
      </c>
      <c r="L132" s="63">
        <v>0</v>
      </c>
      <c r="M132" s="62">
        <v>0</v>
      </c>
      <c r="N132" s="63">
        <v>0</v>
      </c>
      <c r="O132" s="62">
        <v>0</v>
      </c>
      <c r="P132" s="63">
        <v>0</v>
      </c>
      <c r="Q132" s="62">
        <v>0</v>
      </c>
      <c r="R132" s="63">
        <v>0</v>
      </c>
      <c r="S132" s="62">
        <v>0</v>
      </c>
      <c r="T132" s="63">
        <v>0</v>
      </c>
      <c r="U132" s="62">
        <v>0</v>
      </c>
      <c r="V132" s="63">
        <v>0</v>
      </c>
      <c r="W132" s="62">
        <v>0</v>
      </c>
      <c r="X132" s="63">
        <v>0</v>
      </c>
      <c r="Y132" s="62">
        <v>0</v>
      </c>
      <c r="Z132" s="63">
        <v>0</v>
      </c>
      <c r="AA132" s="62">
        <v>0</v>
      </c>
      <c r="AB132" s="63">
        <v>0</v>
      </c>
      <c r="AC132" s="62">
        <v>0</v>
      </c>
      <c r="AD132" s="63">
        <v>0</v>
      </c>
      <c r="AE132" s="62">
        <v>0</v>
      </c>
      <c r="AF132" s="63">
        <v>0</v>
      </c>
      <c r="AG132" s="62">
        <v>0</v>
      </c>
      <c r="AH132" s="63">
        <v>0</v>
      </c>
      <c r="AI132" s="62">
        <v>0</v>
      </c>
      <c r="AJ132" s="63">
        <v>0</v>
      </c>
      <c r="AK132" s="62">
        <v>0</v>
      </c>
      <c r="AL132" s="63">
        <v>0</v>
      </c>
      <c r="AM132" s="62">
        <v>0</v>
      </c>
      <c r="AN132" s="63">
        <v>0</v>
      </c>
      <c r="AO132" s="62">
        <v>0</v>
      </c>
      <c r="AP132" s="63">
        <v>0</v>
      </c>
    </row>
    <row r="133" spans="1:42" ht="11.25">
      <c r="A133" s="6">
        <v>2165</v>
      </c>
      <c r="B133" s="7" t="s">
        <v>127</v>
      </c>
      <c r="C133" s="60">
        <f t="shared" si="2"/>
        <v>0</v>
      </c>
      <c r="D133" s="61">
        <f t="shared" si="3"/>
        <v>0</v>
      </c>
      <c r="E133" s="62">
        <v>0</v>
      </c>
      <c r="F133" s="63">
        <v>0</v>
      </c>
      <c r="G133" s="62">
        <v>0</v>
      </c>
      <c r="H133" s="63">
        <v>0</v>
      </c>
      <c r="I133" s="62">
        <v>0</v>
      </c>
      <c r="J133" s="63">
        <v>0</v>
      </c>
      <c r="K133" s="62">
        <v>0</v>
      </c>
      <c r="L133" s="63">
        <v>0</v>
      </c>
      <c r="M133" s="62">
        <v>0</v>
      </c>
      <c r="N133" s="63">
        <v>0</v>
      </c>
      <c r="O133" s="62">
        <v>0</v>
      </c>
      <c r="P133" s="63">
        <v>0</v>
      </c>
      <c r="Q133" s="62">
        <v>0</v>
      </c>
      <c r="R133" s="63">
        <v>0</v>
      </c>
      <c r="S133" s="62">
        <v>0</v>
      </c>
      <c r="T133" s="63">
        <v>0</v>
      </c>
      <c r="U133" s="62">
        <v>0</v>
      </c>
      <c r="V133" s="63">
        <v>0</v>
      </c>
      <c r="W133" s="62">
        <v>0</v>
      </c>
      <c r="X133" s="63">
        <v>0</v>
      </c>
      <c r="Y133" s="62">
        <v>0</v>
      </c>
      <c r="Z133" s="63">
        <v>0</v>
      </c>
      <c r="AA133" s="62">
        <v>0</v>
      </c>
      <c r="AB133" s="63">
        <v>0</v>
      </c>
      <c r="AC133" s="62">
        <v>0</v>
      </c>
      <c r="AD133" s="63">
        <v>0</v>
      </c>
      <c r="AE133" s="62">
        <v>0</v>
      </c>
      <c r="AF133" s="63">
        <v>0</v>
      </c>
      <c r="AG133" s="62">
        <v>0</v>
      </c>
      <c r="AH133" s="63">
        <v>0</v>
      </c>
      <c r="AI133" s="62">
        <v>0</v>
      </c>
      <c r="AJ133" s="63">
        <v>0</v>
      </c>
      <c r="AK133" s="62">
        <v>0</v>
      </c>
      <c r="AL133" s="63">
        <v>0</v>
      </c>
      <c r="AM133" s="62">
        <v>0</v>
      </c>
      <c r="AN133" s="63">
        <v>0</v>
      </c>
      <c r="AO133" s="62">
        <v>0</v>
      </c>
      <c r="AP133" s="63">
        <v>0</v>
      </c>
    </row>
    <row r="134" spans="1:42" ht="11.25">
      <c r="A134" s="6">
        <v>2166</v>
      </c>
      <c r="B134" s="7" t="s">
        <v>128</v>
      </c>
      <c r="C134" s="60">
        <f aca="true" t="shared" si="4" ref="C134:C193">SUM(E134+G134+I134+K134+M134+O134+Q134+S134+U134+W134+Y134+AA134+AC134+AE134+AG134+AI134+AK134+AM134+AO134)</f>
        <v>0</v>
      </c>
      <c r="D134" s="61">
        <f aca="true" t="shared" si="5" ref="D134:D193">SUM(F134+H134+J134+L134+N134+P134+R134+T134+V134+X134+Z134+AB134+AD134+AF134+AH134+AJ134+AL134+AN134+AP134)</f>
        <v>0</v>
      </c>
      <c r="E134" s="62">
        <v>0</v>
      </c>
      <c r="F134" s="63">
        <v>0</v>
      </c>
      <c r="G134" s="62">
        <v>0</v>
      </c>
      <c r="H134" s="63">
        <v>0</v>
      </c>
      <c r="I134" s="62">
        <v>0</v>
      </c>
      <c r="J134" s="63">
        <v>0</v>
      </c>
      <c r="K134" s="62">
        <v>0</v>
      </c>
      <c r="L134" s="63">
        <v>0</v>
      </c>
      <c r="M134" s="62">
        <v>0</v>
      </c>
      <c r="N134" s="63">
        <v>0</v>
      </c>
      <c r="O134" s="62">
        <v>0</v>
      </c>
      <c r="P134" s="63">
        <v>0</v>
      </c>
      <c r="Q134" s="62">
        <v>0</v>
      </c>
      <c r="R134" s="63">
        <v>0</v>
      </c>
      <c r="S134" s="62">
        <v>0</v>
      </c>
      <c r="T134" s="63">
        <v>0</v>
      </c>
      <c r="U134" s="62">
        <v>0</v>
      </c>
      <c r="V134" s="63">
        <v>0</v>
      </c>
      <c r="W134" s="62">
        <v>0</v>
      </c>
      <c r="X134" s="63">
        <v>0</v>
      </c>
      <c r="Y134" s="62">
        <v>0</v>
      </c>
      <c r="Z134" s="63">
        <v>0</v>
      </c>
      <c r="AA134" s="62">
        <v>0</v>
      </c>
      <c r="AB134" s="63">
        <v>0</v>
      </c>
      <c r="AC134" s="62">
        <v>0</v>
      </c>
      <c r="AD134" s="63">
        <v>0</v>
      </c>
      <c r="AE134" s="62">
        <v>0</v>
      </c>
      <c r="AF134" s="63">
        <v>0</v>
      </c>
      <c r="AG134" s="62">
        <v>0</v>
      </c>
      <c r="AH134" s="63">
        <v>0</v>
      </c>
      <c r="AI134" s="62">
        <v>0</v>
      </c>
      <c r="AJ134" s="63">
        <v>0</v>
      </c>
      <c r="AK134" s="62">
        <v>0</v>
      </c>
      <c r="AL134" s="63">
        <v>0</v>
      </c>
      <c r="AM134" s="62">
        <v>0</v>
      </c>
      <c r="AN134" s="63">
        <v>0</v>
      </c>
      <c r="AO134" s="62">
        <v>0</v>
      </c>
      <c r="AP134" s="63">
        <v>0</v>
      </c>
    </row>
    <row r="135" spans="1:42" ht="11.25">
      <c r="A135" s="6">
        <v>2170</v>
      </c>
      <c r="B135" s="7" t="s">
        <v>129</v>
      </c>
      <c r="C135" s="60">
        <f t="shared" si="4"/>
        <v>22681876.37</v>
      </c>
      <c r="D135" s="61">
        <f t="shared" si="5"/>
        <v>21796072.799999997</v>
      </c>
      <c r="E135" s="62">
        <v>0</v>
      </c>
      <c r="F135" s="63">
        <v>0</v>
      </c>
      <c r="G135" s="62">
        <v>0</v>
      </c>
      <c r="H135" s="63">
        <v>0</v>
      </c>
      <c r="I135" s="62">
        <v>18000000</v>
      </c>
      <c r="J135" s="63">
        <v>18000000</v>
      </c>
      <c r="K135" s="62">
        <v>0</v>
      </c>
      <c r="L135" s="63">
        <v>0</v>
      </c>
      <c r="M135" s="62">
        <v>885608.03</v>
      </c>
      <c r="N135" s="63">
        <v>840061.97</v>
      </c>
      <c r="O135" s="62">
        <v>0</v>
      </c>
      <c r="P135" s="63">
        <v>0</v>
      </c>
      <c r="Q135" s="62">
        <v>0</v>
      </c>
      <c r="R135" s="63">
        <v>0</v>
      </c>
      <c r="S135" s="62">
        <v>3401576.55</v>
      </c>
      <c r="T135" s="63">
        <v>2269767.89</v>
      </c>
      <c r="U135" s="62">
        <v>0</v>
      </c>
      <c r="V135" s="63">
        <v>0</v>
      </c>
      <c r="W135" s="62">
        <v>0</v>
      </c>
      <c r="X135" s="63">
        <v>343121.47</v>
      </c>
      <c r="Y135" s="62">
        <v>0</v>
      </c>
      <c r="Z135" s="63">
        <v>0</v>
      </c>
      <c r="AA135" s="62">
        <v>394691.79</v>
      </c>
      <c r="AB135" s="63">
        <v>343121.47</v>
      </c>
      <c r="AC135" s="62">
        <v>0</v>
      </c>
      <c r="AD135" s="63">
        <v>0</v>
      </c>
      <c r="AE135" s="62">
        <v>0</v>
      </c>
      <c r="AF135" s="63">
        <v>0</v>
      </c>
      <c r="AG135" s="62">
        <v>0</v>
      </c>
      <c r="AH135" s="63">
        <v>0</v>
      </c>
      <c r="AI135" s="62">
        <v>0</v>
      </c>
      <c r="AJ135" s="63">
        <v>0</v>
      </c>
      <c r="AK135" s="62">
        <v>0</v>
      </c>
      <c r="AL135" s="63">
        <v>0</v>
      </c>
      <c r="AM135" s="62">
        <v>0</v>
      </c>
      <c r="AN135" s="63">
        <v>0</v>
      </c>
      <c r="AO135" s="62">
        <v>0</v>
      </c>
      <c r="AP135" s="63">
        <v>0</v>
      </c>
    </row>
    <row r="136" spans="1:42" ht="11.25">
      <c r="A136" s="6">
        <v>2171</v>
      </c>
      <c r="B136" s="7" t="s">
        <v>130</v>
      </c>
      <c r="C136" s="60">
        <f t="shared" si="4"/>
        <v>0</v>
      </c>
      <c r="D136" s="61">
        <f t="shared" si="5"/>
        <v>0</v>
      </c>
      <c r="E136" s="62">
        <v>0</v>
      </c>
      <c r="F136" s="63">
        <v>0</v>
      </c>
      <c r="G136" s="62">
        <v>0</v>
      </c>
      <c r="H136" s="63">
        <v>0</v>
      </c>
      <c r="I136" s="62">
        <v>0</v>
      </c>
      <c r="J136" s="63">
        <v>0</v>
      </c>
      <c r="K136" s="62">
        <v>0</v>
      </c>
      <c r="L136" s="63">
        <v>0</v>
      </c>
      <c r="M136" s="62">
        <v>0</v>
      </c>
      <c r="N136" s="63">
        <v>0</v>
      </c>
      <c r="O136" s="62">
        <v>0</v>
      </c>
      <c r="P136" s="63">
        <v>0</v>
      </c>
      <c r="Q136" s="62">
        <v>0</v>
      </c>
      <c r="R136" s="63">
        <v>0</v>
      </c>
      <c r="S136" s="62">
        <v>0</v>
      </c>
      <c r="T136" s="63">
        <v>0</v>
      </c>
      <c r="U136" s="62">
        <v>0</v>
      </c>
      <c r="V136" s="63">
        <v>0</v>
      </c>
      <c r="W136" s="62">
        <v>0</v>
      </c>
      <c r="X136" s="63">
        <v>0</v>
      </c>
      <c r="Y136" s="62">
        <v>0</v>
      </c>
      <c r="Z136" s="63">
        <v>0</v>
      </c>
      <c r="AA136" s="62">
        <v>0</v>
      </c>
      <c r="AB136" s="63">
        <v>0</v>
      </c>
      <c r="AC136" s="62">
        <v>0</v>
      </c>
      <c r="AD136" s="63">
        <v>0</v>
      </c>
      <c r="AE136" s="62">
        <v>0</v>
      </c>
      <c r="AF136" s="63">
        <v>0</v>
      </c>
      <c r="AG136" s="62">
        <v>0</v>
      </c>
      <c r="AH136" s="63">
        <v>0</v>
      </c>
      <c r="AI136" s="62">
        <v>0</v>
      </c>
      <c r="AJ136" s="63">
        <v>0</v>
      </c>
      <c r="AK136" s="62">
        <v>0</v>
      </c>
      <c r="AL136" s="63">
        <v>0</v>
      </c>
      <c r="AM136" s="62">
        <v>0</v>
      </c>
      <c r="AN136" s="63">
        <v>0</v>
      </c>
      <c r="AO136" s="62">
        <v>0</v>
      </c>
      <c r="AP136" s="63">
        <v>0</v>
      </c>
    </row>
    <row r="137" spans="1:42" ht="11.25">
      <c r="A137" s="6">
        <v>2172</v>
      </c>
      <c r="B137" s="7" t="s">
        <v>131</v>
      </c>
      <c r="C137" s="60">
        <f t="shared" si="4"/>
        <v>885608.03</v>
      </c>
      <c r="D137" s="61">
        <f t="shared" si="5"/>
        <v>840061.97</v>
      </c>
      <c r="E137" s="62">
        <v>0</v>
      </c>
      <c r="F137" s="63">
        <v>0</v>
      </c>
      <c r="G137" s="62">
        <v>0</v>
      </c>
      <c r="H137" s="63">
        <v>0</v>
      </c>
      <c r="I137" s="62">
        <v>0</v>
      </c>
      <c r="J137" s="63">
        <v>0</v>
      </c>
      <c r="K137" s="62">
        <v>0</v>
      </c>
      <c r="L137" s="63">
        <v>0</v>
      </c>
      <c r="M137" s="62">
        <v>885608.03</v>
      </c>
      <c r="N137" s="63">
        <v>840061.97</v>
      </c>
      <c r="O137" s="62">
        <v>0</v>
      </c>
      <c r="P137" s="63">
        <v>0</v>
      </c>
      <c r="Q137" s="62">
        <v>0</v>
      </c>
      <c r="R137" s="63">
        <v>0</v>
      </c>
      <c r="S137" s="62">
        <v>0</v>
      </c>
      <c r="T137" s="63">
        <v>0</v>
      </c>
      <c r="U137" s="62">
        <v>0</v>
      </c>
      <c r="V137" s="63">
        <v>0</v>
      </c>
      <c r="W137" s="62">
        <v>0</v>
      </c>
      <c r="X137" s="63">
        <v>0</v>
      </c>
      <c r="Y137" s="62">
        <v>0</v>
      </c>
      <c r="Z137" s="63">
        <v>0</v>
      </c>
      <c r="AA137" s="62">
        <v>0</v>
      </c>
      <c r="AB137" s="63">
        <v>0</v>
      </c>
      <c r="AC137" s="62">
        <v>0</v>
      </c>
      <c r="AD137" s="63">
        <v>0</v>
      </c>
      <c r="AE137" s="62">
        <v>0</v>
      </c>
      <c r="AF137" s="63">
        <v>0</v>
      </c>
      <c r="AG137" s="62">
        <v>0</v>
      </c>
      <c r="AH137" s="63">
        <v>0</v>
      </c>
      <c r="AI137" s="62">
        <v>0</v>
      </c>
      <c r="AJ137" s="63">
        <v>0</v>
      </c>
      <c r="AK137" s="62">
        <v>0</v>
      </c>
      <c r="AL137" s="63">
        <v>0</v>
      </c>
      <c r="AM137" s="62">
        <v>0</v>
      </c>
      <c r="AN137" s="63">
        <v>0</v>
      </c>
      <c r="AO137" s="62">
        <v>0</v>
      </c>
      <c r="AP137" s="63">
        <v>0</v>
      </c>
    </row>
    <row r="138" spans="1:42" ht="11.25">
      <c r="A138" s="6">
        <v>2179</v>
      </c>
      <c r="B138" s="7" t="s">
        <v>132</v>
      </c>
      <c r="C138" s="60">
        <f t="shared" si="4"/>
        <v>21796268.34</v>
      </c>
      <c r="D138" s="61">
        <f t="shared" si="5"/>
        <v>20956010.83</v>
      </c>
      <c r="E138" s="62">
        <v>0</v>
      </c>
      <c r="F138" s="63">
        <v>0</v>
      </c>
      <c r="G138" s="62">
        <v>0</v>
      </c>
      <c r="H138" s="63">
        <v>0</v>
      </c>
      <c r="I138" s="62">
        <v>18000000</v>
      </c>
      <c r="J138" s="63">
        <v>18000000</v>
      </c>
      <c r="K138" s="62">
        <v>0</v>
      </c>
      <c r="L138" s="63">
        <v>0</v>
      </c>
      <c r="M138" s="62">
        <v>0</v>
      </c>
      <c r="N138" s="63">
        <v>0</v>
      </c>
      <c r="O138" s="62">
        <v>0</v>
      </c>
      <c r="P138" s="63">
        <v>0</v>
      </c>
      <c r="Q138" s="62">
        <v>0</v>
      </c>
      <c r="R138" s="63">
        <v>0</v>
      </c>
      <c r="S138" s="62">
        <v>3401576.55</v>
      </c>
      <c r="T138" s="63">
        <v>2269767.89</v>
      </c>
      <c r="U138" s="62">
        <v>0</v>
      </c>
      <c r="V138" s="63">
        <v>0</v>
      </c>
      <c r="W138" s="62">
        <v>0</v>
      </c>
      <c r="X138" s="63">
        <v>343121.47</v>
      </c>
      <c r="Y138" s="62">
        <v>0</v>
      </c>
      <c r="Z138" s="63">
        <v>0</v>
      </c>
      <c r="AA138" s="62">
        <v>394691.79</v>
      </c>
      <c r="AB138" s="63">
        <v>343121.47</v>
      </c>
      <c r="AC138" s="62">
        <v>0</v>
      </c>
      <c r="AD138" s="63">
        <v>0</v>
      </c>
      <c r="AE138" s="62">
        <v>0</v>
      </c>
      <c r="AF138" s="63">
        <v>0</v>
      </c>
      <c r="AG138" s="62">
        <v>0</v>
      </c>
      <c r="AH138" s="63">
        <v>0</v>
      </c>
      <c r="AI138" s="62">
        <v>0</v>
      </c>
      <c r="AJ138" s="63">
        <v>0</v>
      </c>
      <c r="AK138" s="62">
        <v>0</v>
      </c>
      <c r="AL138" s="63">
        <v>0</v>
      </c>
      <c r="AM138" s="62">
        <v>0</v>
      </c>
      <c r="AN138" s="63">
        <v>0</v>
      </c>
      <c r="AO138" s="62">
        <v>0</v>
      </c>
      <c r="AP138" s="63">
        <v>0</v>
      </c>
    </row>
    <row r="139" spans="1:42" ht="11.25">
      <c r="A139" s="6">
        <v>2190</v>
      </c>
      <c r="B139" s="7" t="s">
        <v>133</v>
      </c>
      <c r="C139" s="60">
        <f t="shared" si="4"/>
        <v>243772.12</v>
      </c>
      <c r="D139" s="61">
        <f t="shared" si="5"/>
        <v>0</v>
      </c>
      <c r="E139" s="62">
        <v>0</v>
      </c>
      <c r="F139" s="63">
        <v>0</v>
      </c>
      <c r="G139" s="62">
        <v>0</v>
      </c>
      <c r="H139" s="63">
        <v>0</v>
      </c>
      <c r="I139" s="62">
        <v>0</v>
      </c>
      <c r="J139" s="63">
        <v>0</v>
      </c>
      <c r="K139" s="62">
        <v>0</v>
      </c>
      <c r="L139" s="63">
        <v>0</v>
      </c>
      <c r="M139" s="62">
        <v>0</v>
      </c>
      <c r="N139" s="63">
        <v>0</v>
      </c>
      <c r="O139" s="62">
        <v>0</v>
      </c>
      <c r="P139" s="63">
        <v>0</v>
      </c>
      <c r="Q139" s="62">
        <v>0</v>
      </c>
      <c r="R139" s="63">
        <v>0</v>
      </c>
      <c r="S139" s="62">
        <v>0</v>
      </c>
      <c r="T139" s="63">
        <v>0</v>
      </c>
      <c r="U139" s="62">
        <v>0</v>
      </c>
      <c r="V139" s="63">
        <v>0</v>
      </c>
      <c r="W139" s="62">
        <v>0</v>
      </c>
      <c r="X139" s="63">
        <v>0</v>
      </c>
      <c r="Y139" s="62">
        <v>0</v>
      </c>
      <c r="Z139" s="63">
        <v>0</v>
      </c>
      <c r="AA139" s="62">
        <v>0</v>
      </c>
      <c r="AB139" s="63">
        <v>0</v>
      </c>
      <c r="AC139" s="62">
        <v>0</v>
      </c>
      <c r="AD139" s="63">
        <v>0</v>
      </c>
      <c r="AE139" s="62">
        <v>0</v>
      </c>
      <c r="AF139" s="63">
        <v>0</v>
      </c>
      <c r="AG139" s="62">
        <v>243772.12</v>
      </c>
      <c r="AH139" s="63">
        <v>0</v>
      </c>
      <c r="AI139" s="62">
        <v>0</v>
      </c>
      <c r="AJ139" s="63">
        <v>0</v>
      </c>
      <c r="AK139" s="62">
        <v>0</v>
      </c>
      <c r="AL139" s="63">
        <v>0</v>
      </c>
      <c r="AM139" s="62">
        <v>0</v>
      </c>
      <c r="AN139" s="63">
        <v>0</v>
      </c>
      <c r="AO139" s="62">
        <v>0</v>
      </c>
      <c r="AP139" s="63">
        <v>0</v>
      </c>
    </row>
    <row r="140" spans="1:42" ht="11.25">
      <c r="A140" s="6">
        <v>2191</v>
      </c>
      <c r="B140" s="7" t="s">
        <v>134</v>
      </c>
      <c r="C140" s="60">
        <f t="shared" si="4"/>
        <v>0</v>
      </c>
      <c r="D140" s="61">
        <f t="shared" si="5"/>
        <v>0</v>
      </c>
      <c r="E140" s="62">
        <v>0</v>
      </c>
      <c r="F140" s="63">
        <v>0</v>
      </c>
      <c r="G140" s="62">
        <v>0</v>
      </c>
      <c r="H140" s="63">
        <v>0</v>
      </c>
      <c r="I140" s="62">
        <v>0</v>
      </c>
      <c r="J140" s="63">
        <v>0</v>
      </c>
      <c r="K140" s="62">
        <v>0</v>
      </c>
      <c r="L140" s="63">
        <v>0</v>
      </c>
      <c r="M140" s="62">
        <v>0</v>
      </c>
      <c r="N140" s="63">
        <v>0</v>
      </c>
      <c r="O140" s="62">
        <v>0</v>
      </c>
      <c r="P140" s="63">
        <v>0</v>
      </c>
      <c r="Q140" s="62">
        <v>0</v>
      </c>
      <c r="R140" s="63">
        <v>0</v>
      </c>
      <c r="S140" s="62">
        <v>0</v>
      </c>
      <c r="T140" s="63">
        <v>0</v>
      </c>
      <c r="U140" s="62">
        <v>0</v>
      </c>
      <c r="V140" s="63">
        <v>0</v>
      </c>
      <c r="W140" s="62">
        <v>0</v>
      </c>
      <c r="X140" s="63">
        <v>0</v>
      </c>
      <c r="Y140" s="62">
        <v>0</v>
      </c>
      <c r="Z140" s="63">
        <v>0</v>
      </c>
      <c r="AA140" s="62">
        <v>0</v>
      </c>
      <c r="AB140" s="63">
        <v>0</v>
      </c>
      <c r="AC140" s="62">
        <v>0</v>
      </c>
      <c r="AD140" s="63">
        <v>0</v>
      </c>
      <c r="AE140" s="62">
        <v>0</v>
      </c>
      <c r="AF140" s="63">
        <v>0</v>
      </c>
      <c r="AG140" s="62">
        <v>0</v>
      </c>
      <c r="AH140" s="63">
        <v>0</v>
      </c>
      <c r="AI140" s="62">
        <v>0</v>
      </c>
      <c r="AJ140" s="63">
        <v>0</v>
      </c>
      <c r="AK140" s="62">
        <v>0</v>
      </c>
      <c r="AL140" s="63">
        <v>0</v>
      </c>
      <c r="AM140" s="62">
        <v>0</v>
      </c>
      <c r="AN140" s="63">
        <v>0</v>
      </c>
      <c r="AO140" s="62">
        <v>0</v>
      </c>
      <c r="AP140" s="63">
        <v>0</v>
      </c>
    </row>
    <row r="141" spans="1:42" ht="11.25">
      <c r="A141" s="6">
        <v>2192</v>
      </c>
      <c r="B141" s="7" t="s">
        <v>135</v>
      </c>
      <c r="C141" s="60">
        <f t="shared" si="4"/>
        <v>0</v>
      </c>
      <c r="D141" s="61">
        <f t="shared" si="5"/>
        <v>0</v>
      </c>
      <c r="E141" s="62">
        <v>0</v>
      </c>
      <c r="F141" s="63">
        <v>0</v>
      </c>
      <c r="G141" s="62">
        <v>0</v>
      </c>
      <c r="H141" s="63">
        <v>0</v>
      </c>
      <c r="I141" s="62">
        <v>0</v>
      </c>
      <c r="J141" s="63">
        <v>0</v>
      </c>
      <c r="K141" s="62">
        <v>0</v>
      </c>
      <c r="L141" s="63">
        <v>0</v>
      </c>
      <c r="M141" s="62">
        <v>0</v>
      </c>
      <c r="N141" s="63">
        <v>0</v>
      </c>
      <c r="O141" s="62">
        <v>0</v>
      </c>
      <c r="P141" s="63">
        <v>0</v>
      </c>
      <c r="Q141" s="62">
        <v>0</v>
      </c>
      <c r="R141" s="63">
        <v>0</v>
      </c>
      <c r="S141" s="62">
        <v>0</v>
      </c>
      <c r="T141" s="63">
        <v>0</v>
      </c>
      <c r="U141" s="62">
        <v>0</v>
      </c>
      <c r="V141" s="63">
        <v>0</v>
      </c>
      <c r="W141" s="62">
        <v>0</v>
      </c>
      <c r="X141" s="63">
        <v>0</v>
      </c>
      <c r="Y141" s="62">
        <v>0</v>
      </c>
      <c r="Z141" s="63">
        <v>0</v>
      </c>
      <c r="AA141" s="62">
        <v>0</v>
      </c>
      <c r="AB141" s="63">
        <v>0</v>
      </c>
      <c r="AC141" s="62">
        <v>0</v>
      </c>
      <c r="AD141" s="63">
        <v>0</v>
      </c>
      <c r="AE141" s="62">
        <v>0</v>
      </c>
      <c r="AF141" s="63">
        <v>0</v>
      </c>
      <c r="AG141" s="62">
        <v>0</v>
      </c>
      <c r="AH141" s="63">
        <v>0</v>
      </c>
      <c r="AI141" s="62">
        <v>0</v>
      </c>
      <c r="AJ141" s="63">
        <v>0</v>
      </c>
      <c r="AK141" s="62">
        <v>0</v>
      </c>
      <c r="AL141" s="63">
        <v>0</v>
      </c>
      <c r="AM141" s="62">
        <v>0</v>
      </c>
      <c r="AN141" s="63">
        <v>0</v>
      </c>
      <c r="AO141" s="62">
        <v>0</v>
      </c>
      <c r="AP141" s="63">
        <v>0</v>
      </c>
    </row>
    <row r="142" spans="1:42" ht="11.25">
      <c r="A142" s="6">
        <v>2199</v>
      </c>
      <c r="B142" s="7" t="s">
        <v>136</v>
      </c>
      <c r="C142" s="60">
        <f t="shared" si="4"/>
        <v>243772.12</v>
      </c>
      <c r="D142" s="61">
        <f t="shared" si="5"/>
        <v>0</v>
      </c>
      <c r="E142" s="62">
        <v>0</v>
      </c>
      <c r="F142" s="63">
        <v>0</v>
      </c>
      <c r="G142" s="62">
        <v>0</v>
      </c>
      <c r="H142" s="63">
        <v>0</v>
      </c>
      <c r="I142" s="62">
        <v>0</v>
      </c>
      <c r="J142" s="63">
        <v>0</v>
      </c>
      <c r="K142" s="62">
        <v>0</v>
      </c>
      <c r="L142" s="63">
        <v>0</v>
      </c>
      <c r="M142" s="62">
        <v>0</v>
      </c>
      <c r="N142" s="63">
        <v>0</v>
      </c>
      <c r="O142" s="62">
        <v>0</v>
      </c>
      <c r="P142" s="63">
        <v>0</v>
      </c>
      <c r="Q142" s="62">
        <v>0</v>
      </c>
      <c r="R142" s="63">
        <v>0</v>
      </c>
      <c r="S142" s="62">
        <v>0</v>
      </c>
      <c r="T142" s="63">
        <v>0</v>
      </c>
      <c r="U142" s="62">
        <v>0</v>
      </c>
      <c r="V142" s="63">
        <v>0</v>
      </c>
      <c r="W142" s="62">
        <v>0</v>
      </c>
      <c r="X142" s="63">
        <v>0</v>
      </c>
      <c r="Y142" s="62">
        <v>0</v>
      </c>
      <c r="Z142" s="63">
        <v>0</v>
      </c>
      <c r="AA142" s="62">
        <v>0</v>
      </c>
      <c r="AB142" s="63">
        <v>0</v>
      </c>
      <c r="AC142" s="62">
        <v>0</v>
      </c>
      <c r="AD142" s="63">
        <v>0</v>
      </c>
      <c r="AE142" s="62">
        <v>0</v>
      </c>
      <c r="AF142" s="63">
        <v>0</v>
      </c>
      <c r="AG142" s="62">
        <v>243772.12</v>
      </c>
      <c r="AH142" s="63">
        <v>0</v>
      </c>
      <c r="AI142" s="62">
        <v>0</v>
      </c>
      <c r="AJ142" s="63">
        <v>0</v>
      </c>
      <c r="AK142" s="62">
        <v>0</v>
      </c>
      <c r="AL142" s="63">
        <v>0</v>
      </c>
      <c r="AM142" s="62">
        <v>0</v>
      </c>
      <c r="AN142" s="63">
        <v>0</v>
      </c>
      <c r="AO142" s="62">
        <v>0</v>
      </c>
      <c r="AP142" s="63">
        <v>0</v>
      </c>
    </row>
    <row r="143" spans="1:42" ht="11.25">
      <c r="A143" s="8">
        <v>2200</v>
      </c>
      <c r="B143" s="9" t="s">
        <v>137</v>
      </c>
      <c r="C143" s="56">
        <f t="shared" si="4"/>
        <v>298244576.82</v>
      </c>
      <c r="D143" s="57">
        <f t="shared" si="5"/>
        <v>300206117.64</v>
      </c>
      <c r="E143" s="58">
        <v>0</v>
      </c>
      <c r="F143" s="59">
        <v>0</v>
      </c>
      <c r="G143" s="58">
        <v>0</v>
      </c>
      <c r="H143" s="59">
        <v>0</v>
      </c>
      <c r="I143" s="58">
        <v>197841232.17</v>
      </c>
      <c r="J143" s="59">
        <v>191294036.68</v>
      </c>
      <c r="K143" s="58">
        <v>0</v>
      </c>
      <c r="L143" s="59">
        <v>0</v>
      </c>
      <c r="M143" s="58">
        <v>0</v>
      </c>
      <c r="N143" s="59">
        <v>0</v>
      </c>
      <c r="O143" s="58">
        <v>0</v>
      </c>
      <c r="P143" s="59">
        <v>0</v>
      </c>
      <c r="Q143" s="58">
        <v>0</v>
      </c>
      <c r="R143" s="59">
        <v>0</v>
      </c>
      <c r="S143" s="58">
        <v>0</v>
      </c>
      <c r="T143" s="59">
        <v>0</v>
      </c>
      <c r="U143" s="58">
        <v>0</v>
      </c>
      <c r="V143" s="59">
        <v>0</v>
      </c>
      <c r="W143" s="58">
        <v>0</v>
      </c>
      <c r="X143" s="59">
        <v>0</v>
      </c>
      <c r="Y143" s="58">
        <v>0</v>
      </c>
      <c r="Z143" s="59">
        <v>0</v>
      </c>
      <c r="AA143" s="58">
        <v>0</v>
      </c>
      <c r="AB143" s="59">
        <v>0</v>
      </c>
      <c r="AC143" s="58">
        <v>0</v>
      </c>
      <c r="AD143" s="59">
        <v>8613098.4</v>
      </c>
      <c r="AE143" s="58">
        <v>0</v>
      </c>
      <c r="AF143" s="59">
        <v>0</v>
      </c>
      <c r="AG143" s="58">
        <v>0</v>
      </c>
      <c r="AH143" s="59">
        <v>0</v>
      </c>
      <c r="AI143" s="58">
        <v>100403344.65</v>
      </c>
      <c r="AJ143" s="59">
        <v>100298982.56</v>
      </c>
      <c r="AK143" s="58">
        <v>0</v>
      </c>
      <c r="AL143" s="59">
        <v>0</v>
      </c>
      <c r="AM143" s="58">
        <v>0</v>
      </c>
      <c r="AN143" s="59">
        <v>0</v>
      </c>
      <c r="AO143" s="58">
        <v>0</v>
      </c>
      <c r="AP143" s="59">
        <v>0</v>
      </c>
    </row>
    <row r="144" spans="1:42" ht="11.25">
      <c r="A144" s="6">
        <v>2210</v>
      </c>
      <c r="B144" s="7" t="s">
        <v>138</v>
      </c>
      <c r="C144" s="60">
        <f t="shared" si="4"/>
        <v>61485206.47</v>
      </c>
      <c r="D144" s="61">
        <f t="shared" si="5"/>
        <v>84025608.03</v>
      </c>
      <c r="E144" s="62">
        <v>0</v>
      </c>
      <c r="F144" s="63">
        <v>0</v>
      </c>
      <c r="G144" s="62">
        <v>0</v>
      </c>
      <c r="H144" s="63">
        <v>0</v>
      </c>
      <c r="I144" s="62">
        <v>61485206.47</v>
      </c>
      <c r="J144" s="63">
        <v>84025608.03</v>
      </c>
      <c r="K144" s="62">
        <v>0</v>
      </c>
      <c r="L144" s="63">
        <v>0</v>
      </c>
      <c r="M144" s="62">
        <v>0</v>
      </c>
      <c r="N144" s="63">
        <v>0</v>
      </c>
      <c r="O144" s="62">
        <v>0</v>
      </c>
      <c r="P144" s="63">
        <v>0</v>
      </c>
      <c r="Q144" s="62">
        <v>0</v>
      </c>
      <c r="R144" s="63">
        <v>0</v>
      </c>
      <c r="S144" s="62">
        <v>0</v>
      </c>
      <c r="T144" s="63">
        <v>0</v>
      </c>
      <c r="U144" s="62">
        <v>0</v>
      </c>
      <c r="V144" s="63">
        <v>0</v>
      </c>
      <c r="W144" s="62">
        <v>0</v>
      </c>
      <c r="X144" s="63">
        <v>0</v>
      </c>
      <c r="Y144" s="62">
        <v>0</v>
      </c>
      <c r="Z144" s="63">
        <v>0</v>
      </c>
      <c r="AA144" s="62">
        <v>0</v>
      </c>
      <c r="AB144" s="63">
        <v>0</v>
      </c>
      <c r="AC144" s="62">
        <v>0</v>
      </c>
      <c r="AD144" s="63">
        <v>0</v>
      </c>
      <c r="AE144" s="62">
        <v>0</v>
      </c>
      <c r="AF144" s="63">
        <v>0</v>
      </c>
      <c r="AG144" s="62">
        <v>0</v>
      </c>
      <c r="AH144" s="63">
        <v>0</v>
      </c>
      <c r="AI144" s="62">
        <v>0</v>
      </c>
      <c r="AJ144" s="63">
        <v>0</v>
      </c>
      <c r="AK144" s="62">
        <v>0</v>
      </c>
      <c r="AL144" s="63">
        <v>0</v>
      </c>
      <c r="AM144" s="62">
        <v>0</v>
      </c>
      <c r="AN144" s="63">
        <v>0</v>
      </c>
      <c r="AO144" s="62">
        <v>0</v>
      </c>
      <c r="AP144" s="63">
        <v>0</v>
      </c>
    </row>
    <row r="145" spans="1:42" ht="11.25">
      <c r="A145" s="6">
        <v>2211</v>
      </c>
      <c r="B145" s="7" t="s">
        <v>139</v>
      </c>
      <c r="C145" s="60">
        <f t="shared" si="4"/>
        <v>0</v>
      </c>
      <c r="D145" s="61">
        <f t="shared" si="5"/>
        <v>0</v>
      </c>
      <c r="E145" s="62">
        <v>0</v>
      </c>
      <c r="F145" s="63">
        <v>0</v>
      </c>
      <c r="G145" s="62">
        <v>0</v>
      </c>
      <c r="H145" s="63">
        <v>0</v>
      </c>
      <c r="I145" s="62">
        <v>0</v>
      </c>
      <c r="J145" s="63">
        <v>0</v>
      </c>
      <c r="K145" s="62">
        <v>0</v>
      </c>
      <c r="L145" s="63">
        <v>0</v>
      </c>
      <c r="M145" s="62">
        <v>0</v>
      </c>
      <c r="N145" s="63">
        <v>0</v>
      </c>
      <c r="O145" s="62">
        <v>0</v>
      </c>
      <c r="P145" s="63">
        <v>0</v>
      </c>
      <c r="Q145" s="62">
        <v>0</v>
      </c>
      <c r="R145" s="63">
        <v>0</v>
      </c>
      <c r="S145" s="62">
        <v>0</v>
      </c>
      <c r="T145" s="63">
        <v>0</v>
      </c>
      <c r="U145" s="62">
        <v>0</v>
      </c>
      <c r="V145" s="63">
        <v>0</v>
      </c>
      <c r="W145" s="62">
        <v>0</v>
      </c>
      <c r="X145" s="63">
        <v>0</v>
      </c>
      <c r="Y145" s="62">
        <v>0</v>
      </c>
      <c r="Z145" s="63">
        <v>0</v>
      </c>
      <c r="AA145" s="62">
        <v>0</v>
      </c>
      <c r="AB145" s="63">
        <v>0</v>
      </c>
      <c r="AC145" s="62">
        <v>0</v>
      </c>
      <c r="AD145" s="63">
        <v>0</v>
      </c>
      <c r="AE145" s="62">
        <v>0</v>
      </c>
      <c r="AF145" s="63">
        <v>0</v>
      </c>
      <c r="AG145" s="62">
        <v>0</v>
      </c>
      <c r="AH145" s="63">
        <v>0</v>
      </c>
      <c r="AI145" s="62">
        <v>0</v>
      </c>
      <c r="AJ145" s="63">
        <v>0</v>
      </c>
      <c r="AK145" s="62">
        <v>0</v>
      </c>
      <c r="AL145" s="63">
        <v>0</v>
      </c>
      <c r="AM145" s="62">
        <v>0</v>
      </c>
      <c r="AN145" s="63">
        <v>0</v>
      </c>
      <c r="AO145" s="62">
        <v>0</v>
      </c>
      <c r="AP145" s="63">
        <v>0</v>
      </c>
    </row>
    <row r="146" spans="1:42" ht="11.25">
      <c r="A146" s="6">
        <v>2212</v>
      </c>
      <c r="B146" s="7" t="s">
        <v>188</v>
      </c>
      <c r="C146" s="60">
        <f t="shared" si="4"/>
        <v>61485206.47</v>
      </c>
      <c r="D146" s="61">
        <f t="shared" si="5"/>
        <v>84025608.03</v>
      </c>
      <c r="E146" s="62">
        <v>0</v>
      </c>
      <c r="F146" s="63">
        <v>0</v>
      </c>
      <c r="G146" s="62">
        <v>0</v>
      </c>
      <c r="H146" s="63">
        <v>0</v>
      </c>
      <c r="I146" s="62">
        <v>61485206.47</v>
      </c>
      <c r="J146" s="63">
        <v>84025608.03</v>
      </c>
      <c r="K146" s="62">
        <v>0</v>
      </c>
      <c r="L146" s="63">
        <v>0</v>
      </c>
      <c r="M146" s="62">
        <v>0</v>
      </c>
      <c r="N146" s="63">
        <v>0</v>
      </c>
      <c r="O146" s="62">
        <v>0</v>
      </c>
      <c r="P146" s="63">
        <v>0</v>
      </c>
      <c r="Q146" s="62">
        <v>0</v>
      </c>
      <c r="R146" s="63">
        <v>0</v>
      </c>
      <c r="S146" s="62">
        <v>0</v>
      </c>
      <c r="T146" s="63">
        <v>0</v>
      </c>
      <c r="U146" s="62">
        <v>0</v>
      </c>
      <c r="V146" s="63">
        <v>0</v>
      </c>
      <c r="W146" s="62">
        <v>0</v>
      </c>
      <c r="X146" s="63">
        <v>0</v>
      </c>
      <c r="Y146" s="62">
        <v>0</v>
      </c>
      <c r="Z146" s="63">
        <v>0</v>
      </c>
      <c r="AA146" s="62">
        <v>0</v>
      </c>
      <c r="AB146" s="63">
        <v>0</v>
      </c>
      <c r="AC146" s="62">
        <v>0</v>
      </c>
      <c r="AD146" s="63">
        <v>0</v>
      </c>
      <c r="AE146" s="62">
        <v>0</v>
      </c>
      <c r="AF146" s="63">
        <v>0</v>
      </c>
      <c r="AG146" s="62">
        <v>0</v>
      </c>
      <c r="AH146" s="63">
        <v>0</v>
      </c>
      <c r="AI146" s="62">
        <v>0</v>
      </c>
      <c r="AJ146" s="63">
        <v>0</v>
      </c>
      <c r="AK146" s="62">
        <v>0</v>
      </c>
      <c r="AL146" s="63">
        <v>0</v>
      </c>
      <c r="AM146" s="62">
        <v>0</v>
      </c>
      <c r="AN146" s="63">
        <v>0</v>
      </c>
      <c r="AO146" s="62">
        <v>0</v>
      </c>
      <c r="AP146" s="63">
        <v>0</v>
      </c>
    </row>
    <row r="147" spans="1:42" ht="11.25">
      <c r="A147" s="6">
        <v>2220</v>
      </c>
      <c r="B147" s="7" t="s">
        <v>140</v>
      </c>
      <c r="C147" s="60">
        <f t="shared" si="4"/>
        <v>0</v>
      </c>
      <c r="D147" s="61">
        <f t="shared" si="5"/>
        <v>0</v>
      </c>
      <c r="E147" s="62">
        <v>0</v>
      </c>
      <c r="F147" s="63">
        <v>0</v>
      </c>
      <c r="G147" s="62">
        <v>0</v>
      </c>
      <c r="H147" s="63">
        <v>0</v>
      </c>
      <c r="I147" s="62">
        <v>0</v>
      </c>
      <c r="J147" s="63">
        <v>0</v>
      </c>
      <c r="K147" s="62">
        <v>0</v>
      </c>
      <c r="L147" s="63">
        <v>0</v>
      </c>
      <c r="M147" s="62">
        <v>0</v>
      </c>
      <c r="N147" s="63">
        <v>0</v>
      </c>
      <c r="O147" s="62">
        <v>0</v>
      </c>
      <c r="P147" s="63">
        <v>0</v>
      </c>
      <c r="Q147" s="62">
        <v>0</v>
      </c>
      <c r="R147" s="63">
        <v>0</v>
      </c>
      <c r="S147" s="62">
        <v>0</v>
      </c>
      <c r="T147" s="63">
        <v>0</v>
      </c>
      <c r="U147" s="62">
        <v>0</v>
      </c>
      <c r="V147" s="63">
        <v>0</v>
      </c>
      <c r="W147" s="62">
        <v>0</v>
      </c>
      <c r="X147" s="63">
        <v>0</v>
      </c>
      <c r="Y147" s="62">
        <v>0</v>
      </c>
      <c r="Z147" s="63">
        <v>0</v>
      </c>
      <c r="AA147" s="62">
        <v>0</v>
      </c>
      <c r="AB147" s="63">
        <v>0</v>
      </c>
      <c r="AC147" s="62">
        <v>0</v>
      </c>
      <c r="AD147" s="63">
        <v>0</v>
      </c>
      <c r="AE147" s="62">
        <v>0</v>
      </c>
      <c r="AF147" s="63">
        <v>0</v>
      </c>
      <c r="AG147" s="62">
        <v>0</v>
      </c>
      <c r="AH147" s="63">
        <v>0</v>
      </c>
      <c r="AI147" s="62">
        <v>0</v>
      </c>
      <c r="AJ147" s="63">
        <v>0</v>
      </c>
      <c r="AK147" s="62">
        <v>0</v>
      </c>
      <c r="AL147" s="63">
        <v>0</v>
      </c>
      <c r="AM147" s="62">
        <v>0</v>
      </c>
      <c r="AN147" s="63">
        <v>0</v>
      </c>
      <c r="AO147" s="62">
        <v>0</v>
      </c>
      <c r="AP147" s="63">
        <v>0</v>
      </c>
    </row>
    <row r="148" spans="1:42" ht="11.25">
      <c r="A148" s="6">
        <v>2221</v>
      </c>
      <c r="B148" s="7" t="s">
        <v>141</v>
      </c>
      <c r="C148" s="60">
        <f t="shared" si="4"/>
        <v>0</v>
      </c>
      <c r="D148" s="61">
        <f t="shared" si="5"/>
        <v>0</v>
      </c>
      <c r="E148" s="62">
        <v>0</v>
      </c>
      <c r="F148" s="63">
        <v>0</v>
      </c>
      <c r="G148" s="62">
        <v>0</v>
      </c>
      <c r="H148" s="63">
        <v>0</v>
      </c>
      <c r="I148" s="62">
        <v>0</v>
      </c>
      <c r="J148" s="63">
        <v>0</v>
      </c>
      <c r="K148" s="62">
        <v>0</v>
      </c>
      <c r="L148" s="63">
        <v>0</v>
      </c>
      <c r="M148" s="62">
        <v>0</v>
      </c>
      <c r="N148" s="63">
        <v>0</v>
      </c>
      <c r="O148" s="62">
        <v>0</v>
      </c>
      <c r="P148" s="63">
        <v>0</v>
      </c>
      <c r="Q148" s="62">
        <v>0</v>
      </c>
      <c r="R148" s="63">
        <v>0</v>
      </c>
      <c r="S148" s="62">
        <v>0</v>
      </c>
      <c r="T148" s="63">
        <v>0</v>
      </c>
      <c r="U148" s="62">
        <v>0</v>
      </c>
      <c r="V148" s="63">
        <v>0</v>
      </c>
      <c r="W148" s="62">
        <v>0</v>
      </c>
      <c r="X148" s="63">
        <v>0</v>
      </c>
      <c r="Y148" s="62">
        <v>0</v>
      </c>
      <c r="Z148" s="63">
        <v>0</v>
      </c>
      <c r="AA148" s="62">
        <v>0</v>
      </c>
      <c r="AB148" s="63">
        <v>0</v>
      </c>
      <c r="AC148" s="62">
        <v>0</v>
      </c>
      <c r="AD148" s="63">
        <v>0</v>
      </c>
      <c r="AE148" s="62">
        <v>0</v>
      </c>
      <c r="AF148" s="63">
        <v>0</v>
      </c>
      <c r="AG148" s="62">
        <v>0</v>
      </c>
      <c r="AH148" s="63">
        <v>0</v>
      </c>
      <c r="AI148" s="62">
        <v>0</v>
      </c>
      <c r="AJ148" s="63">
        <v>0</v>
      </c>
      <c r="AK148" s="62">
        <v>0</v>
      </c>
      <c r="AL148" s="63">
        <v>0</v>
      </c>
      <c r="AM148" s="62">
        <v>0</v>
      </c>
      <c r="AN148" s="63">
        <v>0</v>
      </c>
      <c r="AO148" s="62">
        <v>0</v>
      </c>
      <c r="AP148" s="63">
        <v>0</v>
      </c>
    </row>
    <row r="149" spans="1:42" ht="11.25">
      <c r="A149" s="6">
        <v>2222</v>
      </c>
      <c r="B149" s="7" t="s">
        <v>142</v>
      </c>
      <c r="C149" s="60">
        <f t="shared" si="4"/>
        <v>0</v>
      </c>
      <c r="D149" s="61">
        <f t="shared" si="5"/>
        <v>0</v>
      </c>
      <c r="E149" s="62">
        <v>0</v>
      </c>
      <c r="F149" s="63">
        <v>0</v>
      </c>
      <c r="G149" s="62">
        <v>0</v>
      </c>
      <c r="H149" s="63">
        <v>0</v>
      </c>
      <c r="I149" s="62">
        <v>0</v>
      </c>
      <c r="J149" s="63">
        <v>0</v>
      </c>
      <c r="K149" s="62">
        <v>0</v>
      </c>
      <c r="L149" s="63">
        <v>0</v>
      </c>
      <c r="M149" s="62">
        <v>0</v>
      </c>
      <c r="N149" s="63">
        <v>0</v>
      </c>
      <c r="O149" s="62">
        <v>0</v>
      </c>
      <c r="P149" s="63">
        <v>0</v>
      </c>
      <c r="Q149" s="62">
        <v>0</v>
      </c>
      <c r="R149" s="63">
        <v>0</v>
      </c>
      <c r="S149" s="62">
        <v>0</v>
      </c>
      <c r="T149" s="63">
        <v>0</v>
      </c>
      <c r="U149" s="62">
        <v>0</v>
      </c>
      <c r="V149" s="63">
        <v>0</v>
      </c>
      <c r="W149" s="62">
        <v>0</v>
      </c>
      <c r="X149" s="63">
        <v>0</v>
      </c>
      <c r="Y149" s="62">
        <v>0</v>
      </c>
      <c r="Z149" s="63">
        <v>0</v>
      </c>
      <c r="AA149" s="62">
        <v>0</v>
      </c>
      <c r="AB149" s="63">
        <v>0</v>
      </c>
      <c r="AC149" s="62">
        <v>0</v>
      </c>
      <c r="AD149" s="63">
        <v>0</v>
      </c>
      <c r="AE149" s="62">
        <v>0</v>
      </c>
      <c r="AF149" s="63">
        <v>0</v>
      </c>
      <c r="AG149" s="62">
        <v>0</v>
      </c>
      <c r="AH149" s="63">
        <v>0</v>
      </c>
      <c r="AI149" s="62">
        <v>0</v>
      </c>
      <c r="AJ149" s="63">
        <v>0</v>
      </c>
      <c r="AK149" s="62">
        <v>0</v>
      </c>
      <c r="AL149" s="63">
        <v>0</v>
      </c>
      <c r="AM149" s="62">
        <v>0</v>
      </c>
      <c r="AN149" s="63">
        <v>0</v>
      </c>
      <c r="AO149" s="62">
        <v>0</v>
      </c>
      <c r="AP149" s="63">
        <v>0</v>
      </c>
    </row>
    <row r="150" spans="1:42" ht="11.25">
      <c r="A150" s="6">
        <v>2229</v>
      </c>
      <c r="B150" s="7" t="s">
        <v>143</v>
      </c>
      <c r="C150" s="60">
        <f t="shared" si="4"/>
        <v>0</v>
      </c>
      <c r="D150" s="61">
        <f t="shared" si="5"/>
        <v>0</v>
      </c>
      <c r="E150" s="62">
        <v>0</v>
      </c>
      <c r="F150" s="63">
        <v>0</v>
      </c>
      <c r="G150" s="62">
        <v>0</v>
      </c>
      <c r="H150" s="63">
        <v>0</v>
      </c>
      <c r="I150" s="62">
        <v>0</v>
      </c>
      <c r="J150" s="63">
        <v>0</v>
      </c>
      <c r="K150" s="62">
        <v>0</v>
      </c>
      <c r="L150" s="63">
        <v>0</v>
      </c>
      <c r="M150" s="62">
        <v>0</v>
      </c>
      <c r="N150" s="63">
        <v>0</v>
      </c>
      <c r="O150" s="62">
        <v>0</v>
      </c>
      <c r="P150" s="63">
        <v>0</v>
      </c>
      <c r="Q150" s="62">
        <v>0</v>
      </c>
      <c r="R150" s="63">
        <v>0</v>
      </c>
      <c r="S150" s="62">
        <v>0</v>
      </c>
      <c r="T150" s="63">
        <v>0</v>
      </c>
      <c r="U150" s="62">
        <v>0</v>
      </c>
      <c r="V150" s="63">
        <v>0</v>
      </c>
      <c r="W150" s="62">
        <v>0</v>
      </c>
      <c r="X150" s="63">
        <v>0</v>
      </c>
      <c r="Y150" s="62">
        <v>0</v>
      </c>
      <c r="Z150" s="63">
        <v>0</v>
      </c>
      <c r="AA150" s="62">
        <v>0</v>
      </c>
      <c r="AB150" s="63">
        <v>0</v>
      </c>
      <c r="AC150" s="62">
        <v>0</v>
      </c>
      <c r="AD150" s="63">
        <v>0</v>
      </c>
      <c r="AE150" s="62">
        <v>0</v>
      </c>
      <c r="AF150" s="63">
        <v>0</v>
      </c>
      <c r="AG150" s="62">
        <v>0</v>
      </c>
      <c r="AH150" s="63">
        <v>0</v>
      </c>
      <c r="AI150" s="62">
        <v>0</v>
      </c>
      <c r="AJ150" s="63">
        <v>0</v>
      </c>
      <c r="AK150" s="62">
        <v>0</v>
      </c>
      <c r="AL150" s="63">
        <v>0</v>
      </c>
      <c r="AM150" s="62">
        <v>0</v>
      </c>
      <c r="AN150" s="63">
        <v>0</v>
      </c>
      <c r="AO150" s="62">
        <v>0</v>
      </c>
      <c r="AP150" s="63">
        <v>0</v>
      </c>
    </row>
    <row r="151" spans="1:42" ht="11.25">
      <c r="A151" s="6">
        <v>2230</v>
      </c>
      <c r="B151" s="7" t="s">
        <v>144</v>
      </c>
      <c r="C151" s="60">
        <f t="shared" si="4"/>
        <v>0</v>
      </c>
      <c r="D151" s="61">
        <f t="shared" si="5"/>
        <v>0</v>
      </c>
      <c r="E151" s="62">
        <v>0</v>
      </c>
      <c r="F151" s="63">
        <v>0</v>
      </c>
      <c r="G151" s="62">
        <v>0</v>
      </c>
      <c r="H151" s="63">
        <v>0</v>
      </c>
      <c r="I151" s="62">
        <v>0</v>
      </c>
      <c r="J151" s="63">
        <v>0</v>
      </c>
      <c r="K151" s="62">
        <v>0</v>
      </c>
      <c r="L151" s="63">
        <v>0</v>
      </c>
      <c r="M151" s="62">
        <v>0</v>
      </c>
      <c r="N151" s="63">
        <v>0</v>
      </c>
      <c r="O151" s="62">
        <v>0</v>
      </c>
      <c r="P151" s="63">
        <v>0</v>
      </c>
      <c r="Q151" s="62">
        <v>0</v>
      </c>
      <c r="R151" s="63">
        <v>0</v>
      </c>
      <c r="S151" s="62">
        <v>0</v>
      </c>
      <c r="T151" s="63">
        <v>0</v>
      </c>
      <c r="U151" s="62">
        <v>0</v>
      </c>
      <c r="V151" s="63">
        <v>0</v>
      </c>
      <c r="W151" s="62">
        <v>0</v>
      </c>
      <c r="X151" s="63">
        <v>0</v>
      </c>
      <c r="Y151" s="62">
        <v>0</v>
      </c>
      <c r="Z151" s="63">
        <v>0</v>
      </c>
      <c r="AA151" s="62">
        <v>0</v>
      </c>
      <c r="AB151" s="63">
        <v>0</v>
      </c>
      <c r="AC151" s="62">
        <v>0</v>
      </c>
      <c r="AD151" s="63">
        <v>0</v>
      </c>
      <c r="AE151" s="62">
        <v>0</v>
      </c>
      <c r="AF151" s="63">
        <v>0</v>
      </c>
      <c r="AG151" s="62">
        <v>0</v>
      </c>
      <c r="AH151" s="63">
        <v>0</v>
      </c>
      <c r="AI151" s="62">
        <v>0</v>
      </c>
      <c r="AJ151" s="63">
        <v>0</v>
      </c>
      <c r="AK151" s="62">
        <v>0</v>
      </c>
      <c r="AL151" s="63">
        <v>0</v>
      </c>
      <c r="AM151" s="62">
        <v>0</v>
      </c>
      <c r="AN151" s="63">
        <v>0</v>
      </c>
      <c r="AO151" s="62">
        <v>0</v>
      </c>
      <c r="AP151" s="63">
        <v>0</v>
      </c>
    </row>
    <row r="152" spans="1:42" ht="11.25">
      <c r="A152" s="6">
        <v>2231</v>
      </c>
      <c r="B152" s="7" t="s">
        <v>145</v>
      </c>
      <c r="C152" s="60">
        <f t="shared" si="4"/>
        <v>0</v>
      </c>
      <c r="D152" s="61">
        <f t="shared" si="5"/>
        <v>0</v>
      </c>
      <c r="E152" s="62">
        <v>0</v>
      </c>
      <c r="F152" s="63">
        <v>0</v>
      </c>
      <c r="G152" s="62">
        <v>0</v>
      </c>
      <c r="H152" s="63">
        <v>0</v>
      </c>
      <c r="I152" s="62">
        <v>0</v>
      </c>
      <c r="J152" s="63">
        <v>0</v>
      </c>
      <c r="K152" s="62">
        <v>0</v>
      </c>
      <c r="L152" s="63">
        <v>0</v>
      </c>
      <c r="M152" s="62">
        <v>0</v>
      </c>
      <c r="N152" s="63">
        <v>0</v>
      </c>
      <c r="O152" s="62">
        <v>0</v>
      </c>
      <c r="P152" s="63">
        <v>0</v>
      </c>
      <c r="Q152" s="62">
        <v>0</v>
      </c>
      <c r="R152" s="63">
        <v>0</v>
      </c>
      <c r="S152" s="62">
        <v>0</v>
      </c>
      <c r="T152" s="63">
        <v>0</v>
      </c>
      <c r="U152" s="62">
        <v>0</v>
      </c>
      <c r="V152" s="63">
        <v>0</v>
      </c>
      <c r="W152" s="62">
        <v>0</v>
      </c>
      <c r="X152" s="63">
        <v>0</v>
      </c>
      <c r="Y152" s="62">
        <v>0</v>
      </c>
      <c r="Z152" s="63">
        <v>0</v>
      </c>
      <c r="AA152" s="62">
        <v>0</v>
      </c>
      <c r="AB152" s="63">
        <v>0</v>
      </c>
      <c r="AC152" s="62">
        <v>0</v>
      </c>
      <c r="AD152" s="63">
        <v>0</v>
      </c>
      <c r="AE152" s="62">
        <v>0</v>
      </c>
      <c r="AF152" s="63">
        <v>0</v>
      </c>
      <c r="AG152" s="62">
        <v>0</v>
      </c>
      <c r="AH152" s="63">
        <v>0</v>
      </c>
      <c r="AI152" s="62">
        <v>0</v>
      </c>
      <c r="AJ152" s="63">
        <v>0</v>
      </c>
      <c r="AK152" s="62">
        <v>0</v>
      </c>
      <c r="AL152" s="63">
        <v>0</v>
      </c>
      <c r="AM152" s="62">
        <v>0</v>
      </c>
      <c r="AN152" s="63">
        <v>0</v>
      </c>
      <c r="AO152" s="62">
        <v>0</v>
      </c>
      <c r="AP152" s="63">
        <v>0</v>
      </c>
    </row>
    <row r="153" spans="1:42" ht="11.25">
      <c r="A153" s="6">
        <v>2232</v>
      </c>
      <c r="B153" s="7" t="s">
        <v>146</v>
      </c>
      <c r="C153" s="60">
        <f t="shared" si="4"/>
        <v>0</v>
      </c>
      <c r="D153" s="61">
        <f t="shared" si="5"/>
        <v>0</v>
      </c>
      <c r="E153" s="62">
        <v>0</v>
      </c>
      <c r="F153" s="63">
        <v>0</v>
      </c>
      <c r="G153" s="62">
        <v>0</v>
      </c>
      <c r="H153" s="63">
        <v>0</v>
      </c>
      <c r="I153" s="62">
        <v>0</v>
      </c>
      <c r="J153" s="63">
        <v>0</v>
      </c>
      <c r="K153" s="62">
        <v>0</v>
      </c>
      <c r="L153" s="63">
        <v>0</v>
      </c>
      <c r="M153" s="62">
        <v>0</v>
      </c>
      <c r="N153" s="63">
        <v>0</v>
      </c>
      <c r="O153" s="62">
        <v>0</v>
      </c>
      <c r="P153" s="63">
        <v>0</v>
      </c>
      <c r="Q153" s="62">
        <v>0</v>
      </c>
      <c r="R153" s="63">
        <v>0</v>
      </c>
      <c r="S153" s="62">
        <v>0</v>
      </c>
      <c r="T153" s="63">
        <v>0</v>
      </c>
      <c r="U153" s="62">
        <v>0</v>
      </c>
      <c r="V153" s="63">
        <v>0</v>
      </c>
      <c r="W153" s="62">
        <v>0</v>
      </c>
      <c r="X153" s="63">
        <v>0</v>
      </c>
      <c r="Y153" s="62">
        <v>0</v>
      </c>
      <c r="Z153" s="63">
        <v>0</v>
      </c>
      <c r="AA153" s="62">
        <v>0</v>
      </c>
      <c r="AB153" s="63">
        <v>0</v>
      </c>
      <c r="AC153" s="62">
        <v>0</v>
      </c>
      <c r="AD153" s="63">
        <v>0</v>
      </c>
      <c r="AE153" s="62">
        <v>0</v>
      </c>
      <c r="AF153" s="63">
        <v>0</v>
      </c>
      <c r="AG153" s="62">
        <v>0</v>
      </c>
      <c r="AH153" s="63">
        <v>0</v>
      </c>
      <c r="AI153" s="62">
        <v>0</v>
      </c>
      <c r="AJ153" s="63">
        <v>0</v>
      </c>
      <c r="AK153" s="62">
        <v>0</v>
      </c>
      <c r="AL153" s="63">
        <v>0</v>
      </c>
      <c r="AM153" s="62">
        <v>0</v>
      </c>
      <c r="AN153" s="63">
        <v>0</v>
      </c>
      <c r="AO153" s="62">
        <v>0</v>
      </c>
      <c r="AP153" s="63">
        <v>0</v>
      </c>
    </row>
    <row r="154" spans="1:42" ht="11.25">
      <c r="A154" s="6">
        <v>2233</v>
      </c>
      <c r="B154" s="7" t="s">
        <v>147</v>
      </c>
      <c r="C154" s="60">
        <f t="shared" si="4"/>
        <v>0</v>
      </c>
      <c r="D154" s="61">
        <f t="shared" si="5"/>
        <v>0</v>
      </c>
      <c r="E154" s="62">
        <v>0</v>
      </c>
      <c r="F154" s="63">
        <v>0</v>
      </c>
      <c r="G154" s="62">
        <v>0</v>
      </c>
      <c r="H154" s="63">
        <v>0</v>
      </c>
      <c r="I154" s="62">
        <v>0</v>
      </c>
      <c r="J154" s="63">
        <v>0</v>
      </c>
      <c r="K154" s="62">
        <v>0</v>
      </c>
      <c r="L154" s="63">
        <v>0</v>
      </c>
      <c r="M154" s="62">
        <v>0</v>
      </c>
      <c r="N154" s="63">
        <v>0</v>
      </c>
      <c r="O154" s="62">
        <v>0</v>
      </c>
      <c r="P154" s="63">
        <v>0</v>
      </c>
      <c r="Q154" s="62">
        <v>0</v>
      </c>
      <c r="R154" s="63">
        <v>0</v>
      </c>
      <c r="S154" s="62">
        <v>0</v>
      </c>
      <c r="T154" s="63">
        <v>0</v>
      </c>
      <c r="U154" s="62">
        <v>0</v>
      </c>
      <c r="V154" s="63">
        <v>0</v>
      </c>
      <c r="W154" s="62">
        <v>0</v>
      </c>
      <c r="X154" s="63">
        <v>0</v>
      </c>
      <c r="Y154" s="62">
        <v>0</v>
      </c>
      <c r="Z154" s="63">
        <v>0</v>
      </c>
      <c r="AA154" s="62">
        <v>0</v>
      </c>
      <c r="AB154" s="63">
        <v>0</v>
      </c>
      <c r="AC154" s="62">
        <v>0</v>
      </c>
      <c r="AD154" s="63">
        <v>0</v>
      </c>
      <c r="AE154" s="62">
        <v>0</v>
      </c>
      <c r="AF154" s="63">
        <v>0</v>
      </c>
      <c r="AG154" s="62">
        <v>0</v>
      </c>
      <c r="AH154" s="63">
        <v>0</v>
      </c>
      <c r="AI154" s="62">
        <v>0</v>
      </c>
      <c r="AJ154" s="63">
        <v>0</v>
      </c>
      <c r="AK154" s="62">
        <v>0</v>
      </c>
      <c r="AL154" s="63">
        <v>0</v>
      </c>
      <c r="AM154" s="62">
        <v>0</v>
      </c>
      <c r="AN154" s="63">
        <v>0</v>
      </c>
      <c r="AO154" s="62">
        <v>0</v>
      </c>
      <c r="AP154" s="63">
        <v>0</v>
      </c>
    </row>
    <row r="155" spans="1:42" ht="11.25">
      <c r="A155" s="6">
        <v>2234</v>
      </c>
      <c r="B155" s="7" t="s">
        <v>148</v>
      </c>
      <c r="C155" s="60">
        <f t="shared" si="4"/>
        <v>0</v>
      </c>
      <c r="D155" s="61">
        <f t="shared" si="5"/>
        <v>0</v>
      </c>
      <c r="E155" s="62">
        <v>0</v>
      </c>
      <c r="F155" s="63">
        <v>0</v>
      </c>
      <c r="G155" s="62">
        <v>0</v>
      </c>
      <c r="H155" s="63">
        <v>0</v>
      </c>
      <c r="I155" s="62">
        <v>0</v>
      </c>
      <c r="J155" s="63">
        <v>0</v>
      </c>
      <c r="K155" s="62">
        <v>0</v>
      </c>
      <c r="L155" s="63">
        <v>0</v>
      </c>
      <c r="M155" s="62">
        <v>0</v>
      </c>
      <c r="N155" s="63">
        <v>0</v>
      </c>
      <c r="O155" s="62">
        <v>0</v>
      </c>
      <c r="P155" s="63">
        <v>0</v>
      </c>
      <c r="Q155" s="62">
        <v>0</v>
      </c>
      <c r="R155" s="63">
        <v>0</v>
      </c>
      <c r="S155" s="62">
        <v>0</v>
      </c>
      <c r="T155" s="63">
        <v>0</v>
      </c>
      <c r="U155" s="62">
        <v>0</v>
      </c>
      <c r="V155" s="63">
        <v>0</v>
      </c>
      <c r="W155" s="62">
        <v>0</v>
      </c>
      <c r="X155" s="63">
        <v>0</v>
      </c>
      <c r="Y155" s="62">
        <v>0</v>
      </c>
      <c r="Z155" s="63">
        <v>0</v>
      </c>
      <c r="AA155" s="62">
        <v>0</v>
      </c>
      <c r="AB155" s="63">
        <v>0</v>
      </c>
      <c r="AC155" s="62">
        <v>0</v>
      </c>
      <c r="AD155" s="63">
        <v>0</v>
      </c>
      <c r="AE155" s="62">
        <v>0</v>
      </c>
      <c r="AF155" s="63">
        <v>0</v>
      </c>
      <c r="AG155" s="62">
        <v>0</v>
      </c>
      <c r="AH155" s="63">
        <v>0</v>
      </c>
      <c r="AI155" s="62">
        <v>0</v>
      </c>
      <c r="AJ155" s="63">
        <v>0</v>
      </c>
      <c r="AK155" s="62">
        <v>0</v>
      </c>
      <c r="AL155" s="63">
        <v>0</v>
      </c>
      <c r="AM155" s="62">
        <v>0</v>
      </c>
      <c r="AN155" s="63">
        <v>0</v>
      </c>
      <c r="AO155" s="62">
        <v>0</v>
      </c>
      <c r="AP155" s="63">
        <v>0</v>
      </c>
    </row>
    <row r="156" spans="1:42" ht="11.25">
      <c r="A156" s="6">
        <v>2235</v>
      </c>
      <c r="B156" s="7" t="s">
        <v>149</v>
      </c>
      <c r="C156" s="60">
        <f t="shared" si="4"/>
        <v>0</v>
      </c>
      <c r="D156" s="61">
        <f t="shared" si="5"/>
        <v>0</v>
      </c>
      <c r="E156" s="62">
        <v>0</v>
      </c>
      <c r="F156" s="63">
        <v>0</v>
      </c>
      <c r="G156" s="62">
        <v>0</v>
      </c>
      <c r="H156" s="63">
        <v>0</v>
      </c>
      <c r="I156" s="62">
        <v>0</v>
      </c>
      <c r="J156" s="63">
        <v>0</v>
      </c>
      <c r="K156" s="62">
        <v>0</v>
      </c>
      <c r="L156" s="63">
        <v>0</v>
      </c>
      <c r="M156" s="62">
        <v>0</v>
      </c>
      <c r="N156" s="63">
        <v>0</v>
      </c>
      <c r="O156" s="62">
        <v>0</v>
      </c>
      <c r="P156" s="63">
        <v>0</v>
      </c>
      <c r="Q156" s="62">
        <v>0</v>
      </c>
      <c r="R156" s="63">
        <v>0</v>
      </c>
      <c r="S156" s="62">
        <v>0</v>
      </c>
      <c r="T156" s="63">
        <v>0</v>
      </c>
      <c r="U156" s="62">
        <v>0</v>
      </c>
      <c r="V156" s="63">
        <v>0</v>
      </c>
      <c r="W156" s="62">
        <v>0</v>
      </c>
      <c r="X156" s="63">
        <v>0</v>
      </c>
      <c r="Y156" s="62">
        <v>0</v>
      </c>
      <c r="Z156" s="63">
        <v>0</v>
      </c>
      <c r="AA156" s="62">
        <v>0</v>
      </c>
      <c r="AB156" s="63">
        <v>0</v>
      </c>
      <c r="AC156" s="62">
        <v>0</v>
      </c>
      <c r="AD156" s="63">
        <v>0</v>
      </c>
      <c r="AE156" s="62">
        <v>0</v>
      </c>
      <c r="AF156" s="63">
        <v>0</v>
      </c>
      <c r="AG156" s="62">
        <v>0</v>
      </c>
      <c r="AH156" s="63">
        <v>0</v>
      </c>
      <c r="AI156" s="62">
        <v>0</v>
      </c>
      <c r="AJ156" s="63">
        <v>0</v>
      </c>
      <c r="AK156" s="62">
        <v>0</v>
      </c>
      <c r="AL156" s="63">
        <v>0</v>
      </c>
      <c r="AM156" s="62">
        <v>0</v>
      </c>
      <c r="AN156" s="63">
        <v>0</v>
      </c>
      <c r="AO156" s="62">
        <v>0</v>
      </c>
      <c r="AP156" s="63">
        <v>0</v>
      </c>
    </row>
    <row r="157" spans="1:42" ht="11.25">
      <c r="A157" s="6">
        <v>2240</v>
      </c>
      <c r="B157" s="7" t="s">
        <v>150</v>
      </c>
      <c r="C157" s="60">
        <f t="shared" si="4"/>
        <v>32977995.99</v>
      </c>
      <c r="D157" s="61">
        <f t="shared" si="5"/>
        <v>54729542.29</v>
      </c>
      <c r="E157" s="62">
        <v>0</v>
      </c>
      <c r="F157" s="63">
        <v>0</v>
      </c>
      <c r="G157" s="62">
        <v>0</v>
      </c>
      <c r="H157" s="63">
        <v>0</v>
      </c>
      <c r="I157" s="62">
        <v>0</v>
      </c>
      <c r="J157" s="63">
        <v>0</v>
      </c>
      <c r="K157" s="62">
        <v>0</v>
      </c>
      <c r="L157" s="63">
        <v>0</v>
      </c>
      <c r="M157" s="62">
        <v>0</v>
      </c>
      <c r="N157" s="63">
        <v>0</v>
      </c>
      <c r="O157" s="62">
        <v>0</v>
      </c>
      <c r="P157" s="63">
        <v>0</v>
      </c>
      <c r="Q157" s="62">
        <v>0</v>
      </c>
      <c r="R157" s="63">
        <v>0</v>
      </c>
      <c r="S157" s="62">
        <v>0</v>
      </c>
      <c r="T157" s="63">
        <v>0</v>
      </c>
      <c r="U157" s="62">
        <v>0</v>
      </c>
      <c r="V157" s="63">
        <v>0</v>
      </c>
      <c r="W157" s="62">
        <v>0</v>
      </c>
      <c r="X157" s="63">
        <v>0</v>
      </c>
      <c r="Y157" s="62">
        <v>0</v>
      </c>
      <c r="Z157" s="63">
        <v>0</v>
      </c>
      <c r="AA157" s="62">
        <v>0</v>
      </c>
      <c r="AB157" s="63">
        <v>0</v>
      </c>
      <c r="AC157" s="62">
        <v>0</v>
      </c>
      <c r="AD157" s="63">
        <v>8613098.4</v>
      </c>
      <c r="AE157" s="62">
        <v>0</v>
      </c>
      <c r="AF157" s="63">
        <v>0</v>
      </c>
      <c r="AG157" s="62">
        <v>0</v>
      </c>
      <c r="AH157" s="63">
        <v>0</v>
      </c>
      <c r="AI157" s="62">
        <v>32977995.99</v>
      </c>
      <c r="AJ157" s="63">
        <v>46116443.89</v>
      </c>
      <c r="AK157" s="62">
        <v>0</v>
      </c>
      <c r="AL157" s="63">
        <v>0</v>
      </c>
      <c r="AM157" s="62">
        <v>0</v>
      </c>
      <c r="AN157" s="63">
        <v>0</v>
      </c>
      <c r="AO157" s="62">
        <v>0</v>
      </c>
      <c r="AP157" s="63">
        <v>0</v>
      </c>
    </row>
    <row r="158" spans="1:42" ht="11.25">
      <c r="A158" s="6">
        <v>2241</v>
      </c>
      <c r="B158" s="7" t="s">
        <v>151</v>
      </c>
      <c r="C158" s="60">
        <f t="shared" si="4"/>
        <v>0</v>
      </c>
      <c r="D158" s="61">
        <f t="shared" si="5"/>
        <v>8613098.4</v>
      </c>
      <c r="E158" s="62">
        <v>0</v>
      </c>
      <c r="F158" s="63">
        <v>0</v>
      </c>
      <c r="G158" s="62">
        <v>0</v>
      </c>
      <c r="H158" s="63">
        <v>0</v>
      </c>
      <c r="I158" s="62">
        <v>0</v>
      </c>
      <c r="J158" s="63">
        <v>0</v>
      </c>
      <c r="K158" s="62">
        <v>0</v>
      </c>
      <c r="L158" s="63">
        <v>0</v>
      </c>
      <c r="M158" s="62">
        <v>0</v>
      </c>
      <c r="N158" s="63">
        <v>0</v>
      </c>
      <c r="O158" s="62">
        <v>0</v>
      </c>
      <c r="P158" s="63">
        <v>0</v>
      </c>
      <c r="Q158" s="62">
        <v>0</v>
      </c>
      <c r="R158" s="63">
        <v>0</v>
      </c>
      <c r="S158" s="62">
        <v>0</v>
      </c>
      <c r="T158" s="63">
        <v>0</v>
      </c>
      <c r="U158" s="62">
        <v>0</v>
      </c>
      <c r="V158" s="63">
        <v>0</v>
      </c>
      <c r="W158" s="62">
        <v>0</v>
      </c>
      <c r="X158" s="63">
        <v>0</v>
      </c>
      <c r="Y158" s="62">
        <v>0</v>
      </c>
      <c r="Z158" s="63">
        <v>0</v>
      </c>
      <c r="AA158" s="62">
        <v>0</v>
      </c>
      <c r="AB158" s="63">
        <v>0</v>
      </c>
      <c r="AC158" s="62">
        <v>0</v>
      </c>
      <c r="AD158" s="63">
        <v>8613098.4</v>
      </c>
      <c r="AE158" s="62">
        <v>0</v>
      </c>
      <c r="AF158" s="63">
        <v>0</v>
      </c>
      <c r="AG158" s="62">
        <v>0</v>
      </c>
      <c r="AH158" s="63">
        <v>0</v>
      </c>
      <c r="AI158" s="62">
        <v>0</v>
      </c>
      <c r="AJ158" s="63">
        <v>0</v>
      </c>
      <c r="AK158" s="62">
        <v>0</v>
      </c>
      <c r="AL158" s="63">
        <v>0</v>
      </c>
      <c r="AM158" s="62">
        <v>0</v>
      </c>
      <c r="AN158" s="63">
        <v>0</v>
      </c>
      <c r="AO158" s="62">
        <v>0</v>
      </c>
      <c r="AP158" s="63">
        <v>0</v>
      </c>
    </row>
    <row r="159" spans="1:42" ht="11.25">
      <c r="A159" s="6">
        <v>2242</v>
      </c>
      <c r="B159" s="7" t="s">
        <v>189</v>
      </c>
      <c r="C159" s="60">
        <f t="shared" si="4"/>
        <v>0</v>
      </c>
      <c r="D159" s="61">
        <f t="shared" si="5"/>
        <v>0</v>
      </c>
      <c r="E159" s="62">
        <v>0</v>
      </c>
      <c r="F159" s="63">
        <v>0</v>
      </c>
      <c r="G159" s="62">
        <v>0</v>
      </c>
      <c r="H159" s="63">
        <v>0</v>
      </c>
      <c r="I159" s="62">
        <v>0</v>
      </c>
      <c r="J159" s="63">
        <v>0</v>
      </c>
      <c r="K159" s="62">
        <v>0</v>
      </c>
      <c r="L159" s="63">
        <v>0</v>
      </c>
      <c r="M159" s="62">
        <v>0</v>
      </c>
      <c r="N159" s="63">
        <v>0</v>
      </c>
      <c r="O159" s="62">
        <v>0</v>
      </c>
      <c r="P159" s="63">
        <v>0</v>
      </c>
      <c r="Q159" s="62">
        <v>0</v>
      </c>
      <c r="R159" s="63">
        <v>0</v>
      </c>
      <c r="S159" s="62">
        <v>0</v>
      </c>
      <c r="T159" s="63">
        <v>0</v>
      </c>
      <c r="U159" s="62">
        <v>0</v>
      </c>
      <c r="V159" s="63">
        <v>0</v>
      </c>
      <c r="W159" s="62">
        <v>0</v>
      </c>
      <c r="X159" s="63">
        <v>0</v>
      </c>
      <c r="Y159" s="62">
        <v>0</v>
      </c>
      <c r="Z159" s="63">
        <v>0</v>
      </c>
      <c r="AA159" s="62">
        <v>0</v>
      </c>
      <c r="AB159" s="63">
        <v>0</v>
      </c>
      <c r="AC159" s="62">
        <v>0</v>
      </c>
      <c r="AD159" s="63">
        <v>0</v>
      </c>
      <c r="AE159" s="62">
        <v>0</v>
      </c>
      <c r="AF159" s="63">
        <v>0</v>
      </c>
      <c r="AG159" s="62">
        <v>0</v>
      </c>
      <c r="AH159" s="63">
        <v>0</v>
      </c>
      <c r="AI159" s="62">
        <v>0</v>
      </c>
      <c r="AJ159" s="63">
        <v>0</v>
      </c>
      <c r="AK159" s="62">
        <v>0</v>
      </c>
      <c r="AL159" s="63">
        <v>0</v>
      </c>
      <c r="AM159" s="62">
        <v>0</v>
      </c>
      <c r="AN159" s="63">
        <v>0</v>
      </c>
      <c r="AO159" s="62">
        <v>0</v>
      </c>
      <c r="AP159" s="63">
        <v>0</v>
      </c>
    </row>
    <row r="160" spans="1:42" ht="11.25">
      <c r="A160" s="6">
        <v>2249</v>
      </c>
      <c r="B160" s="7" t="s">
        <v>152</v>
      </c>
      <c r="C160" s="60">
        <f t="shared" si="4"/>
        <v>32977995.99</v>
      </c>
      <c r="D160" s="61">
        <f t="shared" si="5"/>
        <v>46116443.89</v>
      </c>
      <c r="E160" s="62">
        <v>0</v>
      </c>
      <c r="F160" s="63">
        <v>0</v>
      </c>
      <c r="G160" s="62">
        <v>0</v>
      </c>
      <c r="H160" s="63">
        <v>0</v>
      </c>
      <c r="I160" s="62">
        <v>0</v>
      </c>
      <c r="J160" s="63">
        <v>0</v>
      </c>
      <c r="K160" s="62">
        <v>0</v>
      </c>
      <c r="L160" s="63">
        <v>0</v>
      </c>
      <c r="M160" s="62">
        <v>0</v>
      </c>
      <c r="N160" s="63">
        <v>0</v>
      </c>
      <c r="O160" s="62">
        <v>0</v>
      </c>
      <c r="P160" s="63">
        <v>0</v>
      </c>
      <c r="Q160" s="62">
        <v>0</v>
      </c>
      <c r="R160" s="63">
        <v>0</v>
      </c>
      <c r="S160" s="62">
        <v>0</v>
      </c>
      <c r="T160" s="63">
        <v>0</v>
      </c>
      <c r="U160" s="62">
        <v>0</v>
      </c>
      <c r="V160" s="63">
        <v>0</v>
      </c>
      <c r="W160" s="62">
        <v>0</v>
      </c>
      <c r="X160" s="63">
        <v>0</v>
      </c>
      <c r="Y160" s="62">
        <v>0</v>
      </c>
      <c r="Z160" s="63">
        <v>0</v>
      </c>
      <c r="AA160" s="62">
        <v>0</v>
      </c>
      <c r="AB160" s="63">
        <v>0</v>
      </c>
      <c r="AC160" s="62">
        <v>0</v>
      </c>
      <c r="AD160" s="63">
        <v>0</v>
      </c>
      <c r="AE160" s="62">
        <v>0</v>
      </c>
      <c r="AF160" s="63">
        <v>0</v>
      </c>
      <c r="AG160" s="62">
        <v>0</v>
      </c>
      <c r="AH160" s="63">
        <v>0</v>
      </c>
      <c r="AI160" s="62">
        <v>32977995.99</v>
      </c>
      <c r="AJ160" s="63">
        <v>46116443.89</v>
      </c>
      <c r="AK160" s="62">
        <v>0</v>
      </c>
      <c r="AL160" s="63">
        <v>0</v>
      </c>
      <c r="AM160" s="62">
        <v>0</v>
      </c>
      <c r="AN160" s="63">
        <v>0</v>
      </c>
      <c r="AO160" s="62">
        <v>0</v>
      </c>
      <c r="AP160" s="63">
        <v>0</v>
      </c>
    </row>
    <row r="161" spans="1:42" ht="11.25">
      <c r="A161" s="6">
        <v>2250</v>
      </c>
      <c r="B161" s="7" t="s">
        <v>190</v>
      </c>
      <c r="C161" s="60">
        <f t="shared" si="4"/>
        <v>67425348.66</v>
      </c>
      <c r="D161" s="61">
        <f t="shared" si="5"/>
        <v>54182538.67</v>
      </c>
      <c r="E161" s="62">
        <v>0</v>
      </c>
      <c r="F161" s="63">
        <v>0</v>
      </c>
      <c r="G161" s="62">
        <v>0</v>
      </c>
      <c r="H161" s="63">
        <v>0</v>
      </c>
      <c r="I161" s="62">
        <v>0</v>
      </c>
      <c r="J161" s="63">
        <v>0</v>
      </c>
      <c r="K161" s="62">
        <v>0</v>
      </c>
      <c r="L161" s="63">
        <v>0</v>
      </c>
      <c r="M161" s="62">
        <v>0</v>
      </c>
      <c r="N161" s="63">
        <v>0</v>
      </c>
      <c r="O161" s="62">
        <v>0</v>
      </c>
      <c r="P161" s="63">
        <v>0</v>
      </c>
      <c r="Q161" s="62">
        <v>0</v>
      </c>
      <c r="R161" s="63">
        <v>0</v>
      </c>
      <c r="S161" s="62">
        <v>0</v>
      </c>
      <c r="T161" s="63">
        <v>0</v>
      </c>
      <c r="U161" s="62">
        <v>0</v>
      </c>
      <c r="V161" s="63">
        <v>0</v>
      </c>
      <c r="W161" s="62">
        <v>0</v>
      </c>
      <c r="X161" s="63">
        <v>0</v>
      </c>
      <c r="Y161" s="62">
        <v>0</v>
      </c>
      <c r="Z161" s="63">
        <v>0</v>
      </c>
      <c r="AA161" s="62">
        <v>0</v>
      </c>
      <c r="AB161" s="63">
        <v>0</v>
      </c>
      <c r="AC161" s="62">
        <v>0</v>
      </c>
      <c r="AD161" s="63">
        <v>0</v>
      </c>
      <c r="AE161" s="62">
        <v>0</v>
      </c>
      <c r="AF161" s="63">
        <v>0</v>
      </c>
      <c r="AG161" s="62">
        <v>0</v>
      </c>
      <c r="AH161" s="63">
        <v>0</v>
      </c>
      <c r="AI161" s="62">
        <v>67425348.66</v>
      </c>
      <c r="AJ161" s="63">
        <v>54182538.67</v>
      </c>
      <c r="AK161" s="62">
        <v>0</v>
      </c>
      <c r="AL161" s="63">
        <v>0</v>
      </c>
      <c r="AM161" s="62">
        <v>0</v>
      </c>
      <c r="AN161" s="63">
        <v>0</v>
      </c>
      <c r="AO161" s="62">
        <v>0</v>
      </c>
      <c r="AP161" s="63">
        <v>0</v>
      </c>
    </row>
    <row r="162" spans="1:42" ht="11.25">
      <c r="A162" s="6">
        <v>2251</v>
      </c>
      <c r="B162" s="7" t="s">
        <v>153</v>
      </c>
      <c r="C162" s="60">
        <f t="shared" si="4"/>
        <v>0</v>
      </c>
      <c r="D162" s="61">
        <f t="shared" si="5"/>
        <v>0</v>
      </c>
      <c r="E162" s="62">
        <v>0</v>
      </c>
      <c r="F162" s="63">
        <v>0</v>
      </c>
      <c r="G162" s="62">
        <v>0</v>
      </c>
      <c r="H162" s="63">
        <v>0</v>
      </c>
      <c r="I162" s="62">
        <v>0</v>
      </c>
      <c r="J162" s="63">
        <v>0</v>
      </c>
      <c r="K162" s="62">
        <v>0</v>
      </c>
      <c r="L162" s="63">
        <v>0</v>
      </c>
      <c r="M162" s="62">
        <v>0</v>
      </c>
      <c r="N162" s="63">
        <v>0</v>
      </c>
      <c r="O162" s="62">
        <v>0</v>
      </c>
      <c r="P162" s="63">
        <v>0</v>
      </c>
      <c r="Q162" s="62">
        <v>0</v>
      </c>
      <c r="R162" s="63">
        <v>0</v>
      </c>
      <c r="S162" s="62">
        <v>0</v>
      </c>
      <c r="T162" s="63">
        <v>0</v>
      </c>
      <c r="U162" s="62">
        <v>0</v>
      </c>
      <c r="V162" s="63">
        <v>0</v>
      </c>
      <c r="W162" s="62">
        <v>0</v>
      </c>
      <c r="X162" s="63">
        <v>0</v>
      </c>
      <c r="Y162" s="62">
        <v>0</v>
      </c>
      <c r="Z162" s="63">
        <v>0</v>
      </c>
      <c r="AA162" s="62">
        <v>0</v>
      </c>
      <c r="AB162" s="63">
        <v>0</v>
      </c>
      <c r="AC162" s="62">
        <v>0</v>
      </c>
      <c r="AD162" s="63">
        <v>0</v>
      </c>
      <c r="AE162" s="62">
        <v>0</v>
      </c>
      <c r="AF162" s="63">
        <v>0</v>
      </c>
      <c r="AG162" s="62">
        <v>0</v>
      </c>
      <c r="AH162" s="63">
        <v>0</v>
      </c>
      <c r="AI162" s="62">
        <v>0</v>
      </c>
      <c r="AJ162" s="63">
        <v>0</v>
      </c>
      <c r="AK162" s="62">
        <v>0</v>
      </c>
      <c r="AL162" s="63">
        <v>0</v>
      </c>
      <c r="AM162" s="62">
        <v>0</v>
      </c>
      <c r="AN162" s="63">
        <v>0</v>
      </c>
      <c r="AO162" s="62">
        <v>0</v>
      </c>
      <c r="AP162" s="63">
        <v>0</v>
      </c>
    </row>
    <row r="163" spans="1:42" ht="11.25">
      <c r="A163" s="6">
        <v>2252</v>
      </c>
      <c r="B163" s="7" t="s">
        <v>154</v>
      </c>
      <c r="C163" s="60">
        <f t="shared" si="4"/>
        <v>34836.280000000435</v>
      </c>
      <c r="D163" s="61">
        <f t="shared" si="5"/>
        <v>27697.72</v>
      </c>
      <c r="E163" s="62">
        <v>0</v>
      </c>
      <c r="F163" s="63">
        <v>0</v>
      </c>
      <c r="G163" s="62">
        <v>0</v>
      </c>
      <c r="H163" s="63">
        <v>0</v>
      </c>
      <c r="I163" s="62">
        <v>0</v>
      </c>
      <c r="J163" s="63">
        <v>0</v>
      </c>
      <c r="K163" s="62">
        <v>0</v>
      </c>
      <c r="L163" s="63">
        <v>0</v>
      </c>
      <c r="M163" s="62">
        <v>0</v>
      </c>
      <c r="N163" s="63">
        <v>0</v>
      </c>
      <c r="O163" s="62">
        <v>0</v>
      </c>
      <c r="P163" s="63">
        <v>0</v>
      </c>
      <c r="Q163" s="62">
        <v>0</v>
      </c>
      <c r="R163" s="63">
        <v>0</v>
      </c>
      <c r="S163" s="62">
        <v>0</v>
      </c>
      <c r="T163" s="63">
        <v>0</v>
      </c>
      <c r="U163" s="62">
        <v>0</v>
      </c>
      <c r="V163" s="63">
        <v>0</v>
      </c>
      <c r="W163" s="62">
        <v>0</v>
      </c>
      <c r="X163" s="63">
        <v>0</v>
      </c>
      <c r="Y163" s="62">
        <v>0</v>
      </c>
      <c r="Z163" s="63">
        <v>0</v>
      </c>
      <c r="AA163" s="62">
        <v>0</v>
      </c>
      <c r="AB163" s="63">
        <v>0</v>
      </c>
      <c r="AC163" s="62">
        <v>0</v>
      </c>
      <c r="AD163" s="63">
        <v>0</v>
      </c>
      <c r="AE163" s="62">
        <v>0</v>
      </c>
      <c r="AF163" s="63">
        <v>0</v>
      </c>
      <c r="AG163" s="62">
        <v>0</v>
      </c>
      <c r="AH163" s="63">
        <v>0</v>
      </c>
      <c r="AI163" s="62">
        <v>34836.280000000435</v>
      </c>
      <c r="AJ163" s="63">
        <v>27697.72</v>
      </c>
      <c r="AK163" s="62">
        <v>0</v>
      </c>
      <c r="AL163" s="63">
        <v>0</v>
      </c>
      <c r="AM163" s="62">
        <v>0</v>
      </c>
      <c r="AN163" s="63">
        <v>0</v>
      </c>
      <c r="AO163" s="62">
        <v>0</v>
      </c>
      <c r="AP163" s="63">
        <v>0</v>
      </c>
    </row>
    <row r="164" spans="1:42" ht="11.25">
      <c r="A164" s="6">
        <v>2253</v>
      </c>
      <c r="B164" s="7" t="s">
        <v>155</v>
      </c>
      <c r="C164" s="60">
        <f t="shared" si="4"/>
        <v>65412839.43</v>
      </c>
      <c r="D164" s="61">
        <f t="shared" si="5"/>
        <v>52366836.56</v>
      </c>
      <c r="E164" s="62">
        <v>0</v>
      </c>
      <c r="F164" s="63">
        <v>0</v>
      </c>
      <c r="G164" s="62">
        <v>0</v>
      </c>
      <c r="H164" s="63">
        <v>0</v>
      </c>
      <c r="I164" s="62">
        <v>0</v>
      </c>
      <c r="J164" s="63">
        <v>0</v>
      </c>
      <c r="K164" s="62">
        <v>0</v>
      </c>
      <c r="L164" s="63">
        <v>0</v>
      </c>
      <c r="M164" s="62">
        <v>0</v>
      </c>
      <c r="N164" s="63">
        <v>0</v>
      </c>
      <c r="O164" s="62">
        <v>0</v>
      </c>
      <c r="P164" s="63">
        <v>0</v>
      </c>
      <c r="Q164" s="62">
        <v>0</v>
      </c>
      <c r="R164" s="63">
        <v>0</v>
      </c>
      <c r="S164" s="62">
        <v>0</v>
      </c>
      <c r="T164" s="63">
        <v>0</v>
      </c>
      <c r="U164" s="62">
        <v>0</v>
      </c>
      <c r="V164" s="63">
        <v>0</v>
      </c>
      <c r="W164" s="62">
        <v>0</v>
      </c>
      <c r="X164" s="63">
        <v>0</v>
      </c>
      <c r="Y164" s="62">
        <v>0</v>
      </c>
      <c r="Z164" s="63">
        <v>0</v>
      </c>
      <c r="AA164" s="62">
        <v>0</v>
      </c>
      <c r="AB164" s="63">
        <v>0</v>
      </c>
      <c r="AC164" s="62">
        <v>0</v>
      </c>
      <c r="AD164" s="63">
        <v>0</v>
      </c>
      <c r="AE164" s="62">
        <v>0</v>
      </c>
      <c r="AF164" s="63">
        <v>0</v>
      </c>
      <c r="AG164" s="62">
        <v>0</v>
      </c>
      <c r="AH164" s="63">
        <v>0</v>
      </c>
      <c r="AI164" s="62">
        <v>65412839.43</v>
      </c>
      <c r="AJ164" s="63">
        <v>52366836.56</v>
      </c>
      <c r="AK164" s="62">
        <v>0</v>
      </c>
      <c r="AL164" s="63">
        <v>0</v>
      </c>
      <c r="AM164" s="62">
        <v>0</v>
      </c>
      <c r="AN164" s="63">
        <v>0</v>
      </c>
      <c r="AO164" s="62">
        <v>0</v>
      </c>
      <c r="AP164" s="63">
        <v>0</v>
      </c>
    </row>
    <row r="165" spans="1:42" ht="11.25">
      <c r="A165" s="6">
        <v>2254</v>
      </c>
      <c r="B165" s="7" t="s">
        <v>156</v>
      </c>
      <c r="C165" s="60">
        <f t="shared" si="4"/>
        <v>0</v>
      </c>
      <c r="D165" s="61">
        <f t="shared" si="5"/>
        <v>0</v>
      </c>
      <c r="E165" s="62">
        <v>0</v>
      </c>
      <c r="F165" s="63">
        <v>0</v>
      </c>
      <c r="G165" s="62">
        <v>0</v>
      </c>
      <c r="H165" s="63">
        <v>0</v>
      </c>
      <c r="I165" s="62">
        <v>0</v>
      </c>
      <c r="J165" s="63">
        <v>0</v>
      </c>
      <c r="K165" s="62">
        <v>0</v>
      </c>
      <c r="L165" s="63">
        <v>0</v>
      </c>
      <c r="M165" s="62">
        <v>0</v>
      </c>
      <c r="N165" s="63">
        <v>0</v>
      </c>
      <c r="O165" s="62">
        <v>0</v>
      </c>
      <c r="P165" s="63">
        <v>0</v>
      </c>
      <c r="Q165" s="62">
        <v>0</v>
      </c>
      <c r="R165" s="63">
        <v>0</v>
      </c>
      <c r="S165" s="62">
        <v>0</v>
      </c>
      <c r="T165" s="63">
        <v>0</v>
      </c>
      <c r="U165" s="62">
        <v>0</v>
      </c>
      <c r="V165" s="63">
        <v>0</v>
      </c>
      <c r="W165" s="62">
        <v>0</v>
      </c>
      <c r="X165" s="63">
        <v>0</v>
      </c>
      <c r="Y165" s="62">
        <v>0</v>
      </c>
      <c r="Z165" s="63">
        <v>0</v>
      </c>
      <c r="AA165" s="62">
        <v>0</v>
      </c>
      <c r="AB165" s="63">
        <v>0</v>
      </c>
      <c r="AC165" s="62">
        <v>0</v>
      </c>
      <c r="AD165" s="63">
        <v>0</v>
      </c>
      <c r="AE165" s="62">
        <v>0</v>
      </c>
      <c r="AF165" s="63">
        <v>0</v>
      </c>
      <c r="AG165" s="62">
        <v>0</v>
      </c>
      <c r="AH165" s="63">
        <v>0</v>
      </c>
      <c r="AI165" s="62">
        <v>0</v>
      </c>
      <c r="AJ165" s="63">
        <v>0</v>
      </c>
      <c r="AK165" s="62">
        <v>0</v>
      </c>
      <c r="AL165" s="63">
        <v>0</v>
      </c>
      <c r="AM165" s="62">
        <v>0</v>
      </c>
      <c r="AN165" s="63">
        <v>0</v>
      </c>
      <c r="AO165" s="62">
        <v>0</v>
      </c>
      <c r="AP165" s="63">
        <v>0</v>
      </c>
    </row>
    <row r="166" spans="1:42" ht="11.25">
      <c r="A166" s="6">
        <v>2255</v>
      </c>
      <c r="B166" s="7" t="s">
        <v>157</v>
      </c>
      <c r="C166" s="60">
        <f t="shared" si="4"/>
        <v>1977672.95</v>
      </c>
      <c r="D166" s="61">
        <f t="shared" si="5"/>
        <v>1788004.39</v>
      </c>
      <c r="E166" s="62">
        <v>0</v>
      </c>
      <c r="F166" s="63">
        <v>0</v>
      </c>
      <c r="G166" s="62">
        <v>0</v>
      </c>
      <c r="H166" s="63">
        <v>0</v>
      </c>
      <c r="I166" s="62">
        <v>0</v>
      </c>
      <c r="J166" s="63">
        <v>0</v>
      </c>
      <c r="K166" s="62">
        <v>0</v>
      </c>
      <c r="L166" s="63">
        <v>0</v>
      </c>
      <c r="M166" s="62">
        <v>0</v>
      </c>
      <c r="N166" s="63">
        <v>0</v>
      </c>
      <c r="O166" s="62">
        <v>0</v>
      </c>
      <c r="P166" s="63">
        <v>0</v>
      </c>
      <c r="Q166" s="62">
        <v>0</v>
      </c>
      <c r="R166" s="63">
        <v>0</v>
      </c>
      <c r="S166" s="62">
        <v>0</v>
      </c>
      <c r="T166" s="63">
        <v>0</v>
      </c>
      <c r="U166" s="62">
        <v>0</v>
      </c>
      <c r="V166" s="63">
        <v>0</v>
      </c>
      <c r="W166" s="62">
        <v>0</v>
      </c>
      <c r="X166" s="63">
        <v>0</v>
      </c>
      <c r="Y166" s="62">
        <v>0</v>
      </c>
      <c r="Z166" s="63">
        <v>0</v>
      </c>
      <c r="AA166" s="62">
        <v>0</v>
      </c>
      <c r="AB166" s="63">
        <v>0</v>
      </c>
      <c r="AC166" s="62">
        <v>0</v>
      </c>
      <c r="AD166" s="63">
        <v>0</v>
      </c>
      <c r="AE166" s="62">
        <v>0</v>
      </c>
      <c r="AF166" s="63">
        <v>0</v>
      </c>
      <c r="AG166" s="62">
        <v>0</v>
      </c>
      <c r="AH166" s="63">
        <v>0</v>
      </c>
      <c r="AI166" s="62">
        <v>1977672.95</v>
      </c>
      <c r="AJ166" s="63">
        <v>1788004.39</v>
      </c>
      <c r="AK166" s="62">
        <v>0</v>
      </c>
      <c r="AL166" s="63">
        <v>0</v>
      </c>
      <c r="AM166" s="62">
        <v>0</v>
      </c>
      <c r="AN166" s="63">
        <v>0</v>
      </c>
      <c r="AO166" s="62">
        <v>0</v>
      </c>
      <c r="AP166" s="63">
        <v>0</v>
      </c>
    </row>
    <row r="167" spans="1:42" ht="11.25">
      <c r="A167" s="6">
        <v>2256</v>
      </c>
      <c r="B167" s="7" t="s">
        <v>158</v>
      </c>
      <c r="C167" s="60">
        <f t="shared" si="4"/>
        <v>0</v>
      </c>
      <c r="D167" s="61">
        <f t="shared" si="5"/>
        <v>0</v>
      </c>
      <c r="E167" s="62">
        <v>0</v>
      </c>
      <c r="F167" s="63">
        <v>0</v>
      </c>
      <c r="G167" s="62">
        <v>0</v>
      </c>
      <c r="H167" s="63">
        <v>0</v>
      </c>
      <c r="I167" s="62">
        <v>0</v>
      </c>
      <c r="J167" s="63">
        <v>0</v>
      </c>
      <c r="K167" s="62">
        <v>0</v>
      </c>
      <c r="L167" s="63">
        <v>0</v>
      </c>
      <c r="M167" s="62">
        <v>0</v>
      </c>
      <c r="N167" s="63">
        <v>0</v>
      </c>
      <c r="O167" s="62">
        <v>0</v>
      </c>
      <c r="P167" s="63">
        <v>0</v>
      </c>
      <c r="Q167" s="62">
        <v>0</v>
      </c>
      <c r="R167" s="63">
        <v>0</v>
      </c>
      <c r="S167" s="62">
        <v>0</v>
      </c>
      <c r="T167" s="63">
        <v>0</v>
      </c>
      <c r="U167" s="62">
        <v>0</v>
      </c>
      <c r="V167" s="63">
        <v>0</v>
      </c>
      <c r="W167" s="62">
        <v>0</v>
      </c>
      <c r="X167" s="63">
        <v>0</v>
      </c>
      <c r="Y167" s="62">
        <v>0</v>
      </c>
      <c r="Z167" s="63">
        <v>0</v>
      </c>
      <c r="AA167" s="62">
        <v>0</v>
      </c>
      <c r="AB167" s="63">
        <v>0</v>
      </c>
      <c r="AC167" s="62">
        <v>0</v>
      </c>
      <c r="AD167" s="63">
        <v>0</v>
      </c>
      <c r="AE167" s="62">
        <v>0</v>
      </c>
      <c r="AF167" s="63">
        <v>0</v>
      </c>
      <c r="AG167" s="62">
        <v>0</v>
      </c>
      <c r="AH167" s="63">
        <v>0</v>
      </c>
      <c r="AI167" s="62">
        <v>0</v>
      </c>
      <c r="AJ167" s="63">
        <v>0</v>
      </c>
      <c r="AK167" s="62">
        <v>0</v>
      </c>
      <c r="AL167" s="63">
        <v>0</v>
      </c>
      <c r="AM167" s="62">
        <v>0</v>
      </c>
      <c r="AN167" s="63">
        <v>0</v>
      </c>
      <c r="AO167" s="62">
        <v>0</v>
      </c>
      <c r="AP167" s="63">
        <v>0</v>
      </c>
    </row>
    <row r="168" spans="1:42" ht="11.25">
      <c r="A168" s="6">
        <v>2260</v>
      </c>
      <c r="B168" s="7" t="s">
        <v>159</v>
      </c>
      <c r="C168" s="60">
        <f t="shared" si="4"/>
        <v>136356025.7</v>
      </c>
      <c r="D168" s="61">
        <f t="shared" si="5"/>
        <v>107268428.65</v>
      </c>
      <c r="E168" s="62">
        <v>0</v>
      </c>
      <c r="F168" s="63">
        <v>0</v>
      </c>
      <c r="G168" s="62">
        <v>0</v>
      </c>
      <c r="H168" s="63">
        <v>0</v>
      </c>
      <c r="I168" s="62">
        <v>136356025.7</v>
      </c>
      <c r="J168" s="63">
        <v>107268428.65</v>
      </c>
      <c r="K168" s="62">
        <v>0</v>
      </c>
      <c r="L168" s="63">
        <v>0</v>
      </c>
      <c r="M168" s="62">
        <v>0</v>
      </c>
      <c r="N168" s="63">
        <v>0</v>
      </c>
      <c r="O168" s="62">
        <v>0</v>
      </c>
      <c r="P168" s="63">
        <v>0</v>
      </c>
      <c r="Q168" s="62">
        <v>0</v>
      </c>
      <c r="R168" s="63">
        <v>0</v>
      </c>
      <c r="S168" s="62">
        <v>0</v>
      </c>
      <c r="T168" s="63">
        <v>0</v>
      </c>
      <c r="U168" s="62">
        <v>0</v>
      </c>
      <c r="V168" s="63">
        <v>0</v>
      </c>
      <c r="W168" s="62">
        <v>0</v>
      </c>
      <c r="X168" s="63">
        <v>0</v>
      </c>
      <c r="Y168" s="62">
        <v>0</v>
      </c>
      <c r="Z168" s="63">
        <v>0</v>
      </c>
      <c r="AA168" s="62">
        <v>0</v>
      </c>
      <c r="AB168" s="63">
        <v>0</v>
      </c>
      <c r="AC168" s="62">
        <v>0</v>
      </c>
      <c r="AD168" s="63">
        <v>0</v>
      </c>
      <c r="AE168" s="62">
        <v>0</v>
      </c>
      <c r="AF168" s="63">
        <v>0</v>
      </c>
      <c r="AG168" s="62">
        <v>0</v>
      </c>
      <c r="AH168" s="63">
        <v>0</v>
      </c>
      <c r="AI168" s="62">
        <v>0</v>
      </c>
      <c r="AJ168" s="63">
        <v>0</v>
      </c>
      <c r="AK168" s="62">
        <v>0</v>
      </c>
      <c r="AL168" s="63">
        <v>0</v>
      </c>
      <c r="AM168" s="62">
        <v>0</v>
      </c>
      <c r="AN168" s="63">
        <v>0</v>
      </c>
      <c r="AO168" s="62">
        <v>0</v>
      </c>
      <c r="AP168" s="63">
        <v>0</v>
      </c>
    </row>
    <row r="169" spans="1:42" ht="11.25">
      <c r="A169" s="6">
        <v>2261</v>
      </c>
      <c r="B169" s="7" t="s">
        <v>160</v>
      </c>
      <c r="C169" s="60">
        <f t="shared" si="4"/>
        <v>0</v>
      </c>
      <c r="D169" s="61">
        <f t="shared" si="5"/>
        <v>0</v>
      </c>
      <c r="E169" s="62">
        <v>0</v>
      </c>
      <c r="F169" s="63">
        <v>0</v>
      </c>
      <c r="G169" s="62">
        <v>0</v>
      </c>
      <c r="H169" s="63">
        <v>0</v>
      </c>
      <c r="I169" s="62">
        <v>0</v>
      </c>
      <c r="J169" s="63">
        <v>0</v>
      </c>
      <c r="K169" s="62">
        <v>0</v>
      </c>
      <c r="L169" s="63">
        <v>0</v>
      </c>
      <c r="M169" s="62">
        <v>0</v>
      </c>
      <c r="N169" s="63">
        <v>0</v>
      </c>
      <c r="O169" s="62">
        <v>0</v>
      </c>
      <c r="P169" s="63">
        <v>0</v>
      </c>
      <c r="Q169" s="62">
        <v>0</v>
      </c>
      <c r="R169" s="63">
        <v>0</v>
      </c>
      <c r="S169" s="62">
        <v>0</v>
      </c>
      <c r="T169" s="63">
        <v>0</v>
      </c>
      <c r="U169" s="62">
        <v>0</v>
      </c>
      <c r="V169" s="63">
        <v>0</v>
      </c>
      <c r="W169" s="62">
        <v>0</v>
      </c>
      <c r="X169" s="63">
        <v>0</v>
      </c>
      <c r="Y169" s="62">
        <v>0</v>
      </c>
      <c r="Z169" s="63">
        <v>0</v>
      </c>
      <c r="AA169" s="62">
        <v>0</v>
      </c>
      <c r="AB169" s="63">
        <v>0</v>
      </c>
      <c r="AC169" s="62">
        <v>0</v>
      </c>
      <c r="AD169" s="63">
        <v>0</v>
      </c>
      <c r="AE169" s="62">
        <v>0</v>
      </c>
      <c r="AF169" s="63">
        <v>0</v>
      </c>
      <c r="AG169" s="62">
        <v>0</v>
      </c>
      <c r="AH169" s="63">
        <v>0</v>
      </c>
      <c r="AI169" s="62">
        <v>0</v>
      </c>
      <c r="AJ169" s="63">
        <v>0</v>
      </c>
      <c r="AK169" s="62">
        <v>0</v>
      </c>
      <c r="AL169" s="63">
        <v>0</v>
      </c>
      <c r="AM169" s="62">
        <v>0</v>
      </c>
      <c r="AN169" s="63">
        <v>0</v>
      </c>
      <c r="AO169" s="62">
        <v>0</v>
      </c>
      <c r="AP169" s="63">
        <v>0</v>
      </c>
    </row>
    <row r="170" spans="1:42" ht="11.25">
      <c r="A170" s="6">
        <v>2262</v>
      </c>
      <c r="B170" s="7" t="s">
        <v>161</v>
      </c>
      <c r="C170" s="60">
        <f t="shared" si="4"/>
        <v>136356025.7</v>
      </c>
      <c r="D170" s="61">
        <f t="shared" si="5"/>
        <v>107268428.65</v>
      </c>
      <c r="E170" s="62">
        <v>0</v>
      </c>
      <c r="F170" s="63">
        <v>0</v>
      </c>
      <c r="G170" s="62">
        <v>0</v>
      </c>
      <c r="H170" s="63">
        <v>0</v>
      </c>
      <c r="I170" s="62">
        <v>136356025.7</v>
      </c>
      <c r="J170" s="63">
        <v>107268428.65</v>
      </c>
      <c r="K170" s="62">
        <v>0</v>
      </c>
      <c r="L170" s="63">
        <v>0</v>
      </c>
      <c r="M170" s="62">
        <v>0</v>
      </c>
      <c r="N170" s="63">
        <v>0</v>
      </c>
      <c r="O170" s="62">
        <v>0</v>
      </c>
      <c r="P170" s="63">
        <v>0</v>
      </c>
      <c r="Q170" s="62">
        <v>0</v>
      </c>
      <c r="R170" s="63">
        <v>0</v>
      </c>
      <c r="S170" s="62">
        <v>0</v>
      </c>
      <c r="T170" s="63">
        <v>0</v>
      </c>
      <c r="U170" s="62">
        <v>0</v>
      </c>
      <c r="V170" s="63">
        <v>0</v>
      </c>
      <c r="W170" s="62">
        <v>0</v>
      </c>
      <c r="X170" s="63">
        <v>0</v>
      </c>
      <c r="Y170" s="62">
        <v>0</v>
      </c>
      <c r="Z170" s="63">
        <v>0</v>
      </c>
      <c r="AA170" s="62">
        <v>0</v>
      </c>
      <c r="AB170" s="63">
        <v>0</v>
      </c>
      <c r="AC170" s="62">
        <v>0</v>
      </c>
      <c r="AD170" s="63">
        <v>0</v>
      </c>
      <c r="AE170" s="62">
        <v>0</v>
      </c>
      <c r="AF170" s="63">
        <v>0</v>
      </c>
      <c r="AG170" s="62">
        <v>0</v>
      </c>
      <c r="AH170" s="63">
        <v>0</v>
      </c>
      <c r="AI170" s="62">
        <v>0</v>
      </c>
      <c r="AJ170" s="63">
        <v>0</v>
      </c>
      <c r="AK170" s="62">
        <v>0</v>
      </c>
      <c r="AL170" s="63">
        <v>0</v>
      </c>
      <c r="AM170" s="62">
        <v>0</v>
      </c>
      <c r="AN170" s="63">
        <v>0</v>
      </c>
      <c r="AO170" s="62">
        <v>0</v>
      </c>
      <c r="AP170" s="63">
        <v>0</v>
      </c>
    </row>
    <row r="171" spans="1:42" ht="11.25">
      <c r="A171" s="6">
        <v>2263</v>
      </c>
      <c r="B171" s="7" t="s">
        <v>162</v>
      </c>
      <c r="C171" s="60">
        <f t="shared" si="4"/>
        <v>0</v>
      </c>
      <c r="D171" s="61">
        <f t="shared" si="5"/>
        <v>0</v>
      </c>
      <c r="E171" s="62">
        <v>0</v>
      </c>
      <c r="F171" s="63">
        <v>0</v>
      </c>
      <c r="G171" s="62">
        <v>0</v>
      </c>
      <c r="H171" s="63">
        <v>0</v>
      </c>
      <c r="I171" s="62">
        <v>0</v>
      </c>
      <c r="J171" s="63">
        <v>0</v>
      </c>
      <c r="K171" s="62">
        <v>0</v>
      </c>
      <c r="L171" s="63">
        <v>0</v>
      </c>
      <c r="M171" s="62">
        <v>0</v>
      </c>
      <c r="N171" s="63">
        <v>0</v>
      </c>
      <c r="O171" s="62">
        <v>0</v>
      </c>
      <c r="P171" s="63">
        <v>0</v>
      </c>
      <c r="Q171" s="62">
        <v>0</v>
      </c>
      <c r="R171" s="63">
        <v>0</v>
      </c>
      <c r="S171" s="62">
        <v>0</v>
      </c>
      <c r="T171" s="63">
        <v>0</v>
      </c>
      <c r="U171" s="62">
        <v>0</v>
      </c>
      <c r="V171" s="63">
        <v>0</v>
      </c>
      <c r="W171" s="62">
        <v>0</v>
      </c>
      <c r="X171" s="63">
        <v>0</v>
      </c>
      <c r="Y171" s="62">
        <v>0</v>
      </c>
      <c r="Z171" s="63">
        <v>0</v>
      </c>
      <c r="AA171" s="62">
        <v>0</v>
      </c>
      <c r="AB171" s="63">
        <v>0</v>
      </c>
      <c r="AC171" s="62">
        <v>0</v>
      </c>
      <c r="AD171" s="63">
        <v>0</v>
      </c>
      <c r="AE171" s="62">
        <v>0</v>
      </c>
      <c r="AF171" s="63">
        <v>0</v>
      </c>
      <c r="AG171" s="62">
        <v>0</v>
      </c>
      <c r="AH171" s="63">
        <v>0</v>
      </c>
      <c r="AI171" s="62">
        <v>0</v>
      </c>
      <c r="AJ171" s="63">
        <v>0</v>
      </c>
      <c r="AK171" s="62">
        <v>0</v>
      </c>
      <c r="AL171" s="63">
        <v>0</v>
      </c>
      <c r="AM171" s="62">
        <v>0</v>
      </c>
      <c r="AN171" s="63">
        <v>0</v>
      </c>
      <c r="AO171" s="62">
        <v>0</v>
      </c>
      <c r="AP171" s="63">
        <v>0</v>
      </c>
    </row>
    <row r="172" spans="1:42" ht="11.25">
      <c r="A172" s="6">
        <v>2269</v>
      </c>
      <c r="B172" s="7" t="s">
        <v>163</v>
      </c>
      <c r="C172" s="60">
        <f t="shared" si="4"/>
        <v>0</v>
      </c>
      <c r="D172" s="61">
        <f t="shared" si="5"/>
        <v>0</v>
      </c>
      <c r="E172" s="62">
        <v>0</v>
      </c>
      <c r="F172" s="63">
        <v>0</v>
      </c>
      <c r="G172" s="62">
        <v>0</v>
      </c>
      <c r="H172" s="63">
        <v>0</v>
      </c>
      <c r="I172" s="62">
        <v>0</v>
      </c>
      <c r="J172" s="63">
        <v>0</v>
      </c>
      <c r="K172" s="62">
        <v>0</v>
      </c>
      <c r="L172" s="63">
        <v>0</v>
      </c>
      <c r="M172" s="62">
        <v>0</v>
      </c>
      <c r="N172" s="63">
        <v>0</v>
      </c>
      <c r="O172" s="62">
        <v>0</v>
      </c>
      <c r="P172" s="63">
        <v>0</v>
      </c>
      <c r="Q172" s="62">
        <v>0</v>
      </c>
      <c r="R172" s="63">
        <v>0</v>
      </c>
      <c r="S172" s="62">
        <v>0</v>
      </c>
      <c r="T172" s="63">
        <v>0</v>
      </c>
      <c r="U172" s="62">
        <v>0</v>
      </c>
      <c r="V172" s="63">
        <v>0</v>
      </c>
      <c r="W172" s="62">
        <v>0</v>
      </c>
      <c r="X172" s="63">
        <v>0</v>
      </c>
      <c r="Y172" s="62">
        <v>0</v>
      </c>
      <c r="Z172" s="63">
        <v>0</v>
      </c>
      <c r="AA172" s="62">
        <v>0</v>
      </c>
      <c r="AB172" s="63">
        <v>0</v>
      </c>
      <c r="AC172" s="62">
        <v>0</v>
      </c>
      <c r="AD172" s="63">
        <v>0</v>
      </c>
      <c r="AE172" s="62">
        <v>0</v>
      </c>
      <c r="AF172" s="63">
        <v>0</v>
      </c>
      <c r="AG172" s="62">
        <v>0</v>
      </c>
      <c r="AH172" s="63">
        <v>0</v>
      </c>
      <c r="AI172" s="62">
        <v>0</v>
      </c>
      <c r="AJ172" s="63">
        <v>0</v>
      </c>
      <c r="AK172" s="62">
        <v>0</v>
      </c>
      <c r="AL172" s="63">
        <v>0</v>
      </c>
      <c r="AM172" s="62">
        <v>0</v>
      </c>
      <c r="AN172" s="63">
        <v>0</v>
      </c>
      <c r="AO172" s="62">
        <v>0</v>
      </c>
      <c r="AP172" s="63">
        <v>0</v>
      </c>
    </row>
    <row r="173" spans="1:42" s="5" customFormat="1" ht="11.25">
      <c r="A173" s="8">
        <v>3000</v>
      </c>
      <c r="B173" s="9" t="s">
        <v>184</v>
      </c>
      <c r="C173" s="56">
        <f t="shared" si="4"/>
        <v>9072765803.719997</v>
      </c>
      <c r="D173" s="57">
        <f t="shared" si="5"/>
        <v>7869420387.109998</v>
      </c>
      <c r="E173" s="58">
        <v>110980421.35</v>
      </c>
      <c r="F173" s="59">
        <v>104128574.13</v>
      </c>
      <c r="G173" s="58">
        <v>5113129.96</v>
      </c>
      <c r="H173" s="59">
        <v>4134087.04</v>
      </c>
      <c r="I173" s="58">
        <v>7718290702.599998</v>
      </c>
      <c r="J173" s="59">
        <v>6789502309.48</v>
      </c>
      <c r="K173" s="58">
        <v>25615038.87</v>
      </c>
      <c r="L173" s="59">
        <v>26580688.39</v>
      </c>
      <c r="M173" s="58">
        <v>85775515.44</v>
      </c>
      <c r="N173" s="59">
        <v>77159890.48</v>
      </c>
      <c r="O173" s="58">
        <v>1576945.75</v>
      </c>
      <c r="P173" s="59">
        <v>1910408.1499999994</v>
      </c>
      <c r="Q173" s="58">
        <v>68015359.03</v>
      </c>
      <c r="R173" s="59">
        <v>69006693.78</v>
      </c>
      <c r="S173" s="58">
        <v>7039538.25</v>
      </c>
      <c r="T173" s="59">
        <v>9301588.52</v>
      </c>
      <c r="U173" s="58">
        <v>7291475.32</v>
      </c>
      <c r="V173" s="59">
        <v>6931855.4799999995</v>
      </c>
      <c r="W173" s="58">
        <v>198711060.92</v>
      </c>
      <c r="X173" s="59">
        <v>8977907.15</v>
      </c>
      <c r="Y173" s="58">
        <v>19762863.939999998</v>
      </c>
      <c r="Z173" s="59">
        <v>16320345.780000001</v>
      </c>
      <c r="AA173" s="58">
        <v>11013819.79</v>
      </c>
      <c r="AB173" s="59">
        <v>8977907.15</v>
      </c>
      <c r="AC173" s="58">
        <v>398919310.15</v>
      </c>
      <c r="AD173" s="59">
        <v>355846700.17999995</v>
      </c>
      <c r="AE173" s="58">
        <v>43219587.77</v>
      </c>
      <c r="AF173" s="59">
        <v>49760554.45</v>
      </c>
      <c r="AG173" s="58">
        <v>52994883.49</v>
      </c>
      <c r="AH173" s="59">
        <v>54997713.37</v>
      </c>
      <c r="AI173" s="58">
        <v>116040838.77</v>
      </c>
      <c r="AJ173" s="59">
        <v>97677499.82000001</v>
      </c>
      <c r="AK173" s="58">
        <v>43576404.650000006</v>
      </c>
      <c r="AL173" s="59">
        <v>39221021.6</v>
      </c>
      <c r="AM173" s="58">
        <v>146447307.03</v>
      </c>
      <c r="AN173" s="59">
        <v>139064934.22</v>
      </c>
      <c r="AO173" s="58">
        <v>12381600.64</v>
      </c>
      <c r="AP173" s="59">
        <v>9919707.94</v>
      </c>
    </row>
    <row r="174" spans="1:42" ht="11.25">
      <c r="A174" s="8">
        <v>3100</v>
      </c>
      <c r="B174" s="9" t="s">
        <v>164</v>
      </c>
      <c r="C174" s="56">
        <f t="shared" si="4"/>
        <v>7882548978.719999</v>
      </c>
      <c r="D174" s="57">
        <f t="shared" si="5"/>
        <v>7325042747.59</v>
      </c>
      <c r="E174" s="58">
        <v>79700086</v>
      </c>
      <c r="F174" s="59">
        <v>79700086</v>
      </c>
      <c r="G174" s="58">
        <v>216450</v>
      </c>
      <c r="H174" s="59">
        <v>216450</v>
      </c>
      <c r="I174" s="58">
        <v>7046289516.789999</v>
      </c>
      <c r="J174" s="59">
        <v>6681273486.33</v>
      </c>
      <c r="K174" s="58">
        <v>23566649.12</v>
      </c>
      <c r="L174" s="59">
        <v>23566649.12</v>
      </c>
      <c r="M174" s="58">
        <v>36787095</v>
      </c>
      <c r="N174" s="59">
        <v>34915268.52</v>
      </c>
      <c r="O174" s="58">
        <v>0</v>
      </c>
      <c r="P174" s="59">
        <v>0</v>
      </c>
      <c r="Q174" s="58">
        <v>42480337.96</v>
      </c>
      <c r="R174" s="59">
        <v>42480337.96</v>
      </c>
      <c r="S174" s="58">
        <v>1452349.19</v>
      </c>
      <c r="T174" s="59">
        <v>1452349.19</v>
      </c>
      <c r="U174" s="58">
        <v>5894104.5</v>
      </c>
      <c r="V174" s="59">
        <v>5894104.5</v>
      </c>
      <c r="W174" s="58">
        <v>167958731.95</v>
      </c>
      <c r="X174" s="59">
        <v>0</v>
      </c>
      <c r="Y174" s="58">
        <v>93950</v>
      </c>
      <c r="Z174" s="59">
        <v>93950</v>
      </c>
      <c r="AA174" s="58">
        <v>0</v>
      </c>
      <c r="AB174" s="59">
        <v>0</v>
      </c>
      <c r="AC174" s="58">
        <v>288585633.96999997</v>
      </c>
      <c r="AD174" s="59">
        <v>288585633.96999997</v>
      </c>
      <c r="AE174" s="58">
        <v>19972929.79</v>
      </c>
      <c r="AF174" s="59">
        <v>19972929.79</v>
      </c>
      <c r="AG174" s="58">
        <v>93252737.93</v>
      </c>
      <c r="AH174" s="59">
        <v>91928429.8</v>
      </c>
      <c r="AI174" s="58">
        <v>0</v>
      </c>
      <c r="AJ174" s="59">
        <v>0</v>
      </c>
      <c r="AK174" s="58">
        <v>32335104.26</v>
      </c>
      <c r="AL174" s="59">
        <v>32335104.26</v>
      </c>
      <c r="AM174" s="58">
        <v>43963302.26</v>
      </c>
      <c r="AN174" s="59">
        <v>22627968.15</v>
      </c>
      <c r="AO174" s="58">
        <v>0</v>
      </c>
      <c r="AP174" s="59">
        <v>0</v>
      </c>
    </row>
    <row r="175" spans="1:42" ht="11.25">
      <c r="A175" s="6">
        <v>3110</v>
      </c>
      <c r="B175" s="7" t="s">
        <v>165</v>
      </c>
      <c r="C175" s="60">
        <f t="shared" si="4"/>
        <v>1892723030.53</v>
      </c>
      <c r="D175" s="61">
        <f t="shared" si="5"/>
        <v>1855654386.02</v>
      </c>
      <c r="E175" s="62">
        <v>79700086</v>
      </c>
      <c r="F175" s="63">
        <v>79700086</v>
      </c>
      <c r="G175" s="62">
        <v>0</v>
      </c>
      <c r="H175" s="63">
        <v>0</v>
      </c>
      <c r="I175" s="62">
        <v>1606701216.93</v>
      </c>
      <c r="J175" s="63">
        <v>1419858943.68</v>
      </c>
      <c r="K175" s="62">
        <v>1246550.98</v>
      </c>
      <c r="L175" s="63">
        <v>1246550.98</v>
      </c>
      <c r="M175" s="62">
        <v>11429029.39</v>
      </c>
      <c r="N175" s="63">
        <v>9472350.28</v>
      </c>
      <c r="O175" s="62">
        <v>0</v>
      </c>
      <c r="P175" s="63">
        <v>0</v>
      </c>
      <c r="Q175" s="62">
        <v>0</v>
      </c>
      <c r="R175" s="63">
        <v>0</v>
      </c>
      <c r="S175" s="62">
        <v>1452349.19</v>
      </c>
      <c r="T175" s="63">
        <v>1452349.19</v>
      </c>
      <c r="U175" s="62">
        <v>5894104.5</v>
      </c>
      <c r="V175" s="63">
        <v>5894104.5</v>
      </c>
      <c r="W175" s="62">
        <v>0</v>
      </c>
      <c r="X175" s="63">
        <v>0</v>
      </c>
      <c r="Y175" s="62">
        <v>93950</v>
      </c>
      <c r="Z175" s="63">
        <v>93950</v>
      </c>
      <c r="AA175" s="62">
        <v>0</v>
      </c>
      <c r="AB175" s="63">
        <v>0</v>
      </c>
      <c r="AC175" s="62">
        <v>171071619.39</v>
      </c>
      <c r="AD175" s="63">
        <v>171071619.39</v>
      </c>
      <c r="AE175" s="62">
        <v>19972929.79</v>
      </c>
      <c r="AF175" s="63">
        <v>19972929.79</v>
      </c>
      <c r="AG175" s="62">
        <v>-81137212.16</v>
      </c>
      <c r="AH175" s="63">
        <v>91928429.8</v>
      </c>
      <c r="AI175" s="62">
        <v>0</v>
      </c>
      <c r="AJ175" s="63">
        <v>0</v>
      </c>
      <c r="AK175" s="62">
        <v>32335104.26</v>
      </c>
      <c r="AL175" s="63">
        <v>32335104.26</v>
      </c>
      <c r="AM175" s="62">
        <v>43963302.26</v>
      </c>
      <c r="AN175" s="63">
        <v>22627968.15</v>
      </c>
      <c r="AO175" s="62">
        <v>0</v>
      </c>
      <c r="AP175" s="63">
        <v>0</v>
      </c>
    </row>
    <row r="176" spans="1:42" ht="11.25">
      <c r="A176" s="6">
        <v>3120</v>
      </c>
      <c r="B176" s="7" t="s">
        <v>166</v>
      </c>
      <c r="C176" s="60">
        <f t="shared" si="4"/>
        <v>2620824500.4599996</v>
      </c>
      <c r="D176" s="61">
        <f t="shared" si="5"/>
        <v>2267468832.15</v>
      </c>
      <c r="E176" s="62">
        <v>0</v>
      </c>
      <c r="F176" s="63">
        <v>0</v>
      </c>
      <c r="G176" s="62">
        <v>216450</v>
      </c>
      <c r="H176" s="63">
        <v>216450</v>
      </c>
      <c r="I176" s="62">
        <v>2308025830.68</v>
      </c>
      <c r="J176" s="63">
        <v>2129852073.47</v>
      </c>
      <c r="K176" s="62">
        <v>22320098.14</v>
      </c>
      <c r="L176" s="63">
        <v>22320098.14</v>
      </c>
      <c r="M176" s="62">
        <v>0</v>
      </c>
      <c r="N176" s="63">
        <v>0</v>
      </c>
      <c r="O176" s="62">
        <v>0</v>
      </c>
      <c r="P176" s="63">
        <v>0</v>
      </c>
      <c r="Q176" s="62">
        <v>42480337.96</v>
      </c>
      <c r="R176" s="63">
        <v>42480337.96</v>
      </c>
      <c r="S176" s="62">
        <v>0</v>
      </c>
      <c r="T176" s="63">
        <v>0</v>
      </c>
      <c r="U176" s="62">
        <v>0</v>
      </c>
      <c r="V176" s="63">
        <v>0</v>
      </c>
      <c r="W176" s="62">
        <v>167958731.95</v>
      </c>
      <c r="X176" s="63">
        <v>0</v>
      </c>
      <c r="Y176" s="62">
        <v>0</v>
      </c>
      <c r="Z176" s="63">
        <v>0</v>
      </c>
      <c r="AA176" s="62">
        <v>0</v>
      </c>
      <c r="AB176" s="63">
        <v>0</v>
      </c>
      <c r="AC176" s="62">
        <v>72599872.58</v>
      </c>
      <c r="AD176" s="63">
        <v>72599872.58</v>
      </c>
      <c r="AE176" s="62">
        <v>0</v>
      </c>
      <c r="AF176" s="63">
        <v>0</v>
      </c>
      <c r="AG176" s="62">
        <v>7223179.15</v>
      </c>
      <c r="AH176" s="63">
        <v>0</v>
      </c>
      <c r="AI176" s="62">
        <v>0</v>
      </c>
      <c r="AJ176" s="63">
        <v>0</v>
      </c>
      <c r="AK176" s="62">
        <v>0</v>
      </c>
      <c r="AL176" s="63">
        <v>0</v>
      </c>
      <c r="AM176" s="62">
        <v>0</v>
      </c>
      <c r="AN176" s="63">
        <v>0</v>
      </c>
      <c r="AO176" s="62">
        <v>0</v>
      </c>
      <c r="AP176" s="63">
        <v>0</v>
      </c>
    </row>
    <row r="177" spans="1:42" ht="11.25">
      <c r="A177" s="6">
        <v>3130</v>
      </c>
      <c r="B177" s="7" t="s">
        <v>167</v>
      </c>
      <c r="C177" s="60">
        <f t="shared" si="4"/>
        <v>3369001447.73</v>
      </c>
      <c r="D177" s="61">
        <f t="shared" si="5"/>
        <v>3201919529.4199996</v>
      </c>
      <c r="E177" s="62">
        <v>0</v>
      </c>
      <c r="F177" s="63">
        <v>0</v>
      </c>
      <c r="G177" s="62">
        <v>0</v>
      </c>
      <c r="H177" s="63">
        <v>0</v>
      </c>
      <c r="I177" s="62">
        <v>3131562469.18</v>
      </c>
      <c r="J177" s="63">
        <v>3131562469.18</v>
      </c>
      <c r="K177" s="62">
        <v>0</v>
      </c>
      <c r="L177" s="63">
        <v>0</v>
      </c>
      <c r="M177" s="62">
        <v>25358065.61</v>
      </c>
      <c r="N177" s="63">
        <v>25442918.24</v>
      </c>
      <c r="O177" s="62">
        <v>0</v>
      </c>
      <c r="P177" s="63">
        <v>0</v>
      </c>
      <c r="Q177" s="62">
        <v>0</v>
      </c>
      <c r="R177" s="63">
        <v>0</v>
      </c>
      <c r="S177" s="62">
        <v>0</v>
      </c>
      <c r="T177" s="63">
        <v>0</v>
      </c>
      <c r="U177" s="62">
        <v>0</v>
      </c>
      <c r="V177" s="63">
        <v>0</v>
      </c>
      <c r="W177" s="62">
        <v>0</v>
      </c>
      <c r="X177" s="63">
        <v>0</v>
      </c>
      <c r="Y177" s="62">
        <v>0</v>
      </c>
      <c r="Z177" s="63">
        <v>0</v>
      </c>
      <c r="AA177" s="62">
        <v>0</v>
      </c>
      <c r="AB177" s="63">
        <v>0</v>
      </c>
      <c r="AC177" s="62">
        <v>44914142</v>
      </c>
      <c r="AD177" s="63">
        <v>44914142</v>
      </c>
      <c r="AE177" s="62">
        <v>0</v>
      </c>
      <c r="AF177" s="63">
        <v>0</v>
      </c>
      <c r="AG177" s="62">
        <v>167166770.94</v>
      </c>
      <c r="AH177" s="63">
        <v>0</v>
      </c>
      <c r="AI177" s="62">
        <v>0</v>
      </c>
      <c r="AJ177" s="63">
        <v>0</v>
      </c>
      <c r="AK177" s="62">
        <v>0</v>
      </c>
      <c r="AL177" s="63">
        <v>0</v>
      </c>
      <c r="AM177" s="62">
        <v>0</v>
      </c>
      <c r="AN177" s="63">
        <v>0</v>
      </c>
      <c r="AO177" s="62">
        <v>0</v>
      </c>
      <c r="AP177" s="63">
        <v>0</v>
      </c>
    </row>
    <row r="178" spans="1:42" ht="11.25">
      <c r="A178" s="8">
        <v>3200</v>
      </c>
      <c r="B178" s="9" t="s">
        <v>191</v>
      </c>
      <c r="C178" s="56">
        <f t="shared" si="4"/>
        <v>3466431987.4499993</v>
      </c>
      <c r="D178" s="57">
        <f t="shared" si="5"/>
        <v>2820592801.970001</v>
      </c>
      <c r="E178" s="58">
        <v>31280335.349999998</v>
      </c>
      <c r="F178" s="59">
        <v>24428488.13</v>
      </c>
      <c r="G178" s="58">
        <v>4896679.96</v>
      </c>
      <c r="H178" s="59">
        <v>3917637.04</v>
      </c>
      <c r="I178" s="58">
        <v>2930141020.2599998</v>
      </c>
      <c r="J178" s="59">
        <v>2366368657.6</v>
      </c>
      <c r="K178" s="58">
        <v>2048389.7499999998</v>
      </c>
      <c r="L178" s="59">
        <v>3014039.27</v>
      </c>
      <c r="M178" s="58">
        <v>48988420.44</v>
      </c>
      <c r="N178" s="59">
        <v>42244621.96</v>
      </c>
      <c r="O178" s="58">
        <v>1576945.75</v>
      </c>
      <c r="P178" s="59">
        <v>1910408.1499999994</v>
      </c>
      <c r="Q178" s="58">
        <v>25535021.07</v>
      </c>
      <c r="R178" s="59">
        <v>26526355.82</v>
      </c>
      <c r="S178" s="58">
        <v>5587189.06</v>
      </c>
      <c r="T178" s="59">
        <v>7849239.33</v>
      </c>
      <c r="U178" s="58">
        <v>1397370.82</v>
      </c>
      <c r="V178" s="59">
        <v>1037750.9799999995</v>
      </c>
      <c r="W178" s="58">
        <v>30752328.97</v>
      </c>
      <c r="X178" s="59">
        <v>8977907.15</v>
      </c>
      <c r="Y178" s="58">
        <v>19668913.939999998</v>
      </c>
      <c r="Z178" s="59">
        <v>16226395.780000001</v>
      </c>
      <c r="AA178" s="58">
        <v>11013819.79</v>
      </c>
      <c r="AB178" s="59">
        <v>8977907.15</v>
      </c>
      <c r="AC178" s="58">
        <v>128409004.18</v>
      </c>
      <c r="AD178" s="59">
        <v>85336394.21000001</v>
      </c>
      <c r="AE178" s="58">
        <v>23246657.98</v>
      </c>
      <c r="AF178" s="59">
        <v>29787624.66</v>
      </c>
      <c r="AG178" s="58">
        <v>-40257854.44</v>
      </c>
      <c r="AH178" s="59">
        <v>-36930716.43</v>
      </c>
      <c r="AI178" s="58">
        <v>116040838.77</v>
      </c>
      <c r="AJ178" s="59">
        <v>97677499.82000001</v>
      </c>
      <c r="AK178" s="58">
        <v>11241300.39</v>
      </c>
      <c r="AL178" s="59">
        <v>6885917.340000002</v>
      </c>
      <c r="AM178" s="58">
        <v>102484004.77000001</v>
      </c>
      <c r="AN178" s="59">
        <v>116436966.07</v>
      </c>
      <c r="AO178" s="58">
        <v>12381600.64</v>
      </c>
      <c r="AP178" s="59">
        <v>9919707.94</v>
      </c>
    </row>
    <row r="179" spans="1:42" ht="11.25">
      <c r="A179" s="6">
        <v>3210</v>
      </c>
      <c r="B179" s="7" t="s">
        <v>192</v>
      </c>
      <c r="C179" s="60">
        <f t="shared" si="4"/>
        <v>720068758.74</v>
      </c>
      <c r="D179" s="61">
        <f t="shared" si="5"/>
        <v>508831926.15000004</v>
      </c>
      <c r="E179" s="62">
        <v>6851847.22</v>
      </c>
      <c r="F179" s="63">
        <v>-40777.11</v>
      </c>
      <c r="G179" s="62">
        <v>760039.34</v>
      </c>
      <c r="H179" s="63">
        <v>-4055822.45</v>
      </c>
      <c r="I179" s="62">
        <v>589652309.52</v>
      </c>
      <c r="J179" s="63">
        <v>454967213.47</v>
      </c>
      <c r="K179" s="62">
        <v>-662794.8</v>
      </c>
      <c r="L179" s="63">
        <v>1092292.66</v>
      </c>
      <c r="M179" s="62">
        <v>6770350.3</v>
      </c>
      <c r="N179" s="63">
        <v>5978757.32</v>
      </c>
      <c r="O179" s="62">
        <v>557339.46</v>
      </c>
      <c r="P179" s="63">
        <v>864455.1099999994</v>
      </c>
      <c r="Q179" s="62">
        <v>-855828.24</v>
      </c>
      <c r="R179" s="63">
        <v>4161953.96</v>
      </c>
      <c r="S179" s="62">
        <v>-1788711.65</v>
      </c>
      <c r="T179" s="63">
        <v>-3629124.43</v>
      </c>
      <c r="U179" s="62">
        <v>463299.56</v>
      </c>
      <c r="V179" s="63">
        <v>38540.78999999957</v>
      </c>
      <c r="W179" s="62">
        <v>3767562.05</v>
      </c>
      <c r="X179" s="63">
        <v>-511910.01</v>
      </c>
      <c r="Y179" s="62">
        <v>3762518.16</v>
      </c>
      <c r="Z179" s="63">
        <v>1359175.82</v>
      </c>
      <c r="AA179" s="62">
        <v>2037648.82</v>
      </c>
      <c r="AB179" s="63">
        <v>-511910.01</v>
      </c>
      <c r="AC179" s="62">
        <v>43072609.97</v>
      </c>
      <c r="AD179" s="63">
        <v>25749281.659999996</v>
      </c>
      <c r="AE179" s="62">
        <v>-6540966.68</v>
      </c>
      <c r="AF179" s="63">
        <v>-3731270.36</v>
      </c>
      <c r="AG179" s="62">
        <v>-1802781.83</v>
      </c>
      <c r="AH179" s="63">
        <v>-2054670.97</v>
      </c>
      <c r="AI179" s="62">
        <v>499042.44</v>
      </c>
      <c r="AJ179" s="63">
        <v>1516984.59</v>
      </c>
      <c r="AK179" s="62">
        <v>4722984.62</v>
      </c>
      <c r="AL179" s="63">
        <v>4315281.3500000015</v>
      </c>
      <c r="AM179" s="62">
        <v>63473434.14</v>
      </c>
      <c r="AN179" s="63">
        <v>21701750.43</v>
      </c>
      <c r="AO179" s="62">
        <v>5328856.34</v>
      </c>
      <c r="AP179" s="63">
        <v>1621724.33</v>
      </c>
    </row>
    <row r="180" spans="1:42" ht="11.25">
      <c r="A180" s="6">
        <v>3220</v>
      </c>
      <c r="B180" s="7" t="s">
        <v>168</v>
      </c>
      <c r="C180" s="60">
        <f t="shared" si="4"/>
        <v>2737972253.9400005</v>
      </c>
      <c r="D180" s="61">
        <f t="shared" si="5"/>
        <v>2293384725.64</v>
      </c>
      <c r="E180" s="62">
        <v>24428488.13</v>
      </c>
      <c r="F180" s="63">
        <v>24469265.24</v>
      </c>
      <c r="G180" s="62">
        <v>-2154563.46</v>
      </c>
      <c r="H180" s="63">
        <v>1682255.41</v>
      </c>
      <c r="I180" s="62">
        <v>2329153668.26</v>
      </c>
      <c r="J180" s="63">
        <v>1900066401.65</v>
      </c>
      <c r="K180" s="62">
        <v>2711184.55</v>
      </c>
      <c r="L180" s="63">
        <v>1921746.61</v>
      </c>
      <c r="M180" s="62">
        <v>42218070.14</v>
      </c>
      <c r="N180" s="63">
        <v>36265864.64</v>
      </c>
      <c r="O180" s="62">
        <v>1019606.29</v>
      </c>
      <c r="P180" s="63">
        <v>1045953.04</v>
      </c>
      <c r="Q180" s="62">
        <v>26390849.31</v>
      </c>
      <c r="R180" s="63">
        <v>22364401.86</v>
      </c>
      <c r="S180" s="62">
        <v>7375900.71</v>
      </c>
      <c r="T180" s="63">
        <v>11478363.76</v>
      </c>
      <c r="U180" s="62">
        <v>934071.26</v>
      </c>
      <c r="V180" s="63">
        <v>999210.19</v>
      </c>
      <c r="W180" s="62">
        <v>36969942.33</v>
      </c>
      <c r="X180" s="63">
        <v>9489817.16</v>
      </c>
      <c r="Y180" s="62">
        <v>15906395.78</v>
      </c>
      <c r="Z180" s="63">
        <v>14867219.96</v>
      </c>
      <c r="AA180" s="62">
        <v>8976170.97</v>
      </c>
      <c r="AB180" s="63">
        <v>9489817.16</v>
      </c>
      <c r="AC180" s="62">
        <v>84586490.59</v>
      </c>
      <c r="AD180" s="63">
        <v>58837208.93</v>
      </c>
      <c r="AE180" s="62">
        <v>29787624.66</v>
      </c>
      <c r="AF180" s="63">
        <v>33518895.02</v>
      </c>
      <c r="AG180" s="62">
        <v>-38455072.61</v>
      </c>
      <c r="AH180" s="63">
        <v>-34876045.46</v>
      </c>
      <c r="AI180" s="62">
        <v>115541796.33</v>
      </c>
      <c r="AJ180" s="63">
        <v>96160515.23</v>
      </c>
      <c r="AK180" s="62">
        <v>6518315.77</v>
      </c>
      <c r="AL180" s="63">
        <v>2570635.99</v>
      </c>
      <c r="AM180" s="62">
        <v>39010570.63</v>
      </c>
      <c r="AN180" s="63">
        <v>94735215.64</v>
      </c>
      <c r="AO180" s="62">
        <v>7052744.3</v>
      </c>
      <c r="AP180" s="63">
        <v>8297983.61</v>
      </c>
    </row>
    <row r="181" spans="1:42" ht="11.25">
      <c r="A181" s="6">
        <v>3230</v>
      </c>
      <c r="B181" s="7" t="s">
        <v>169</v>
      </c>
      <c r="C181" s="60">
        <f t="shared" si="4"/>
        <v>17626246.560000002</v>
      </c>
      <c r="D181" s="61">
        <f t="shared" si="5"/>
        <v>17626246.560000002</v>
      </c>
      <c r="E181" s="62">
        <v>0</v>
      </c>
      <c r="F181" s="63">
        <v>0</v>
      </c>
      <c r="G181" s="62">
        <v>6291204.08</v>
      </c>
      <c r="H181" s="63">
        <v>6291204.08</v>
      </c>
      <c r="I181" s="62">
        <v>11335042.48</v>
      </c>
      <c r="J181" s="63">
        <v>11335042.48</v>
      </c>
      <c r="K181" s="62">
        <v>0</v>
      </c>
      <c r="L181" s="63">
        <v>0</v>
      </c>
      <c r="M181" s="62">
        <v>0</v>
      </c>
      <c r="N181" s="63">
        <v>0</v>
      </c>
      <c r="O181" s="62">
        <v>0</v>
      </c>
      <c r="P181" s="63">
        <v>0</v>
      </c>
      <c r="Q181" s="62">
        <v>0</v>
      </c>
      <c r="R181" s="63">
        <v>0</v>
      </c>
      <c r="S181" s="62">
        <v>0</v>
      </c>
      <c r="T181" s="63">
        <v>0</v>
      </c>
      <c r="U181" s="62">
        <v>0</v>
      </c>
      <c r="V181" s="63">
        <v>0</v>
      </c>
      <c r="W181" s="62">
        <v>0</v>
      </c>
      <c r="X181" s="63">
        <v>0</v>
      </c>
      <c r="Y181" s="62">
        <v>0</v>
      </c>
      <c r="Z181" s="63">
        <v>0</v>
      </c>
      <c r="AA181" s="62">
        <v>0</v>
      </c>
      <c r="AB181" s="63">
        <v>0</v>
      </c>
      <c r="AC181" s="62">
        <v>0</v>
      </c>
      <c r="AD181" s="63">
        <v>0</v>
      </c>
      <c r="AE181" s="62">
        <v>0</v>
      </c>
      <c r="AF181" s="63">
        <v>0</v>
      </c>
      <c r="AG181" s="62">
        <v>0</v>
      </c>
      <c r="AH181" s="63">
        <v>0</v>
      </c>
      <c r="AI181" s="62">
        <v>0</v>
      </c>
      <c r="AJ181" s="63">
        <v>0</v>
      </c>
      <c r="AK181" s="62">
        <v>0</v>
      </c>
      <c r="AL181" s="63">
        <v>0</v>
      </c>
      <c r="AM181" s="62">
        <v>0</v>
      </c>
      <c r="AN181" s="63">
        <v>0</v>
      </c>
      <c r="AO181" s="62">
        <v>0</v>
      </c>
      <c r="AP181" s="63">
        <v>0</v>
      </c>
    </row>
    <row r="182" spans="1:42" ht="11.25">
      <c r="A182" s="6">
        <v>3231</v>
      </c>
      <c r="B182" s="7" t="s">
        <v>170</v>
      </c>
      <c r="C182" s="60">
        <f t="shared" si="4"/>
        <v>11335042.48</v>
      </c>
      <c r="D182" s="61">
        <f t="shared" si="5"/>
        <v>11335042.48</v>
      </c>
      <c r="E182" s="62">
        <v>0</v>
      </c>
      <c r="F182" s="63">
        <v>0</v>
      </c>
      <c r="G182" s="62">
        <v>0</v>
      </c>
      <c r="H182" s="63">
        <v>0</v>
      </c>
      <c r="I182" s="62">
        <v>11335042.48</v>
      </c>
      <c r="J182" s="63">
        <v>11335042.48</v>
      </c>
      <c r="K182" s="62">
        <v>0</v>
      </c>
      <c r="L182" s="63">
        <v>0</v>
      </c>
      <c r="M182" s="62">
        <v>0</v>
      </c>
      <c r="N182" s="63">
        <v>0</v>
      </c>
      <c r="O182" s="62">
        <v>0</v>
      </c>
      <c r="P182" s="63">
        <v>0</v>
      </c>
      <c r="Q182" s="62">
        <v>0</v>
      </c>
      <c r="R182" s="63">
        <v>0</v>
      </c>
      <c r="S182" s="62">
        <v>0</v>
      </c>
      <c r="T182" s="63">
        <v>0</v>
      </c>
      <c r="U182" s="62">
        <v>0</v>
      </c>
      <c r="V182" s="63">
        <v>0</v>
      </c>
      <c r="W182" s="62">
        <v>0</v>
      </c>
      <c r="X182" s="63">
        <v>0</v>
      </c>
      <c r="Y182" s="62">
        <v>0</v>
      </c>
      <c r="Z182" s="63">
        <v>0</v>
      </c>
      <c r="AA182" s="62">
        <v>0</v>
      </c>
      <c r="AB182" s="63">
        <v>0</v>
      </c>
      <c r="AC182" s="62">
        <v>0</v>
      </c>
      <c r="AD182" s="63">
        <v>0</v>
      </c>
      <c r="AE182" s="62">
        <v>0</v>
      </c>
      <c r="AF182" s="63">
        <v>0</v>
      </c>
      <c r="AG182" s="62">
        <v>0</v>
      </c>
      <c r="AH182" s="63">
        <v>0</v>
      </c>
      <c r="AI182" s="62">
        <v>0</v>
      </c>
      <c r="AJ182" s="63">
        <v>0</v>
      </c>
      <c r="AK182" s="62">
        <v>0</v>
      </c>
      <c r="AL182" s="63">
        <v>0</v>
      </c>
      <c r="AM182" s="62">
        <v>0</v>
      </c>
      <c r="AN182" s="63">
        <v>0</v>
      </c>
      <c r="AO182" s="62">
        <v>0</v>
      </c>
      <c r="AP182" s="63">
        <v>0</v>
      </c>
    </row>
    <row r="183" spans="1:42" ht="11.25">
      <c r="A183" s="6">
        <v>3232</v>
      </c>
      <c r="B183" s="7" t="s">
        <v>171</v>
      </c>
      <c r="C183" s="60">
        <f t="shared" si="4"/>
        <v>6054240.53</v>
      </c>
      <c r="D183" s="61">
        <f t="shared" si="5"/>
        <v>6054240.53</v>
      </c>
      <c r="E183" s="62">
        <v>0</v>
      </c>
      <c r="F183" s="63">
        <v>0</v>
      </c>
      <c r="G183" s="62">
        <v>6054240.53</v>
      </c>
      <c r="H183" s="63">
        <v>6054240.53</v>
      </c>
      <c r="I183" s="62">
        <v>0</v>
      </c>
      <c r="J183" s="63">
        <v>0</v>
      </c>
      <c r="K183" s="62">
        <v>0</v>
      </c>
      <c r="L183" s="63">
        <v>0</v>
      </c>
      <c r="M183" s="62">
        <v>0</v>
      </c>
      <c r="N183" s="63">
        <v>0</v>
      </c>
      <c r="O183" s="62">
        <v>0</v>
      </c>
      <c r="P183" s="63">
        <v>0</v>
      </c>
      <c r="Q183" s="62">
        <v>0</v>
      </c>
      <c r="R183" s="63">
        <v>0</v>
      </c>
      <c r="S183" s="62">
        <v>0</v>
      </c>
      <c r="T183" s="63">
        <v>0</v>
      </c>
      <c r="U183" s="62">
        <v>0</v>
      </c>
      <c r="V183" s="63">
        <v>0</v>
      </c>
      <c r="W183" s="62">
        <v>0</v>
      </c>
      <c r="X183" s="63">
        <v>0</v>
      </c>
      <c r="Y183" s="62">
        <v>0</v>
      </c>
      <c r="Z183" s="63">
        <v>0</v>
      </c>
      <c r="AA183" s="62">
        <v>0</v>
      </c>
      <c r="AB183" s="63">
        <v>0</v>
      </c>
      <c r="AC183" s="62">
        <v>0</v>
      </c>
      <c r="AD183" s="63">
        <v>0</v>
      </c>
      <c r="AE183" s="62">
        <v>0</v>
      </c>
      <c r="AF183" s="63">
        <v>0</v>
      </c>
      <c r="AG183" s="62">
        <v>0</v>
      </c>
      <c r="AH183" s="63">
        <v>0</v>
      </c>
      <c r="AI183" s="62">
        <v>0</v>
      </c>
      <c r="AJ183" s="63">
        <v>0</v>
      </c>
      <c r="AK183" s="62">
        <v>0</v>
      </c>
      <c r="AL183" s="63">
        <v>0</v>
      </c>
      <c r="AM183" s="62">
        <v>0</v>
      </c>
      <c r="AN183" s="63">
        <v>0</v>
      </c>
      <c r="AO183" s="62">
        <v>0</v>
      </c>
      <c r="AP183" s="63">
        <v>0</v>
      </c>
    </row>
    <row r="184" spans="1:42" ht="11.25">
      <c r="A184" s="6">
        <v>3233</v>
      </c>
      <c r="B184" s="7" t="s">
        <v>172</v>
      </c>
      <c r="C184" s="60">
        <f t="shared" si="4"/>
        <v>236963.55</v>
      </c>
      <c r="D184" s="61">
        <f t="shared" si="5"/>
        <v>236963.55</v>
      </c>
      <c r="E184" s="62">
        <v>0</v>
      </c>
      <c r="F184" s="63">
        <v>0</v>
      </c>
      <c r="G184" s="62">
        <v>236963.55</v>
      </c>
      <c r="H184" s="63">
        <v>236963.55</v>
      </c>
      <c r="I184" s="62">
        <v>0</v>
      </c>
      <c r="J184" s="63">
        <v>0</v>
      </c>
      <c r="K184" s="62">
        <v>0</v>
      </c>
      <c r="L184" s="63">
        <v>0</v>
      </c>
      <c r="M184" s="62">
        <v>0</v>
      </c>
      <c r="N184" s="63">
        <v>0</v>
      </c>
      <c r="O184" s="62">
        <v>0</v>
      </c>
      <c r="P184" s="63">
        <v>0</v>
      </c>
      <c r="Q184" s="62">
        <v>0</v>
      </c>
      <c r="R184" s="63">
        <v>0</v>
      </c>
      <c r="S184" s="62">
        <v>0</v>
      </c>
      <c r="T184" s="63">
        <v>0</v>
      </c>
      <c r="U184" s="62">
        <v>0</v>
      </c>
      <c r="V184" s="63">
        <v>0</v>
      </c>
      <c r="W184" s="62">
        <v>0</v>
      </c>
      <c r="X184" s="63">
        <v>0</v>
      </c>
      <c r="Y184" s="62">
        <v>0</v>
      </c>
      <c r="Z184" s="63">
        <v>0</v>
      </c>
      <c r="AA184" s="62">
        <v>0</v>
      </c>
      <c r="AB184" s="63">
        <v>0</v>
      </c>
      <c r="AC184" s="62">
        <v>0</v>
      </c>
      <c r="AD184" s="63">
        <v>0</v>
      </c>
      <c r="AE184" s="62">
        <v>0</v>
      </c>
      <c r="AF184" s="63">
        <v>0</v>
      </c>
      <c r="AG184" s="62">
        <v>0</v>
      </c>
      <c r="AH184" s="63">
        <v>0</v>
      </c>
      <c r="AI184" s="62">
        <v>0</v>
      </c>
      <c r="AJ184" s="63">
        <v>0</v>
      </c>
      <c r="AK184" s="62">
        <v>0</v>
      </c>
      <c r="AL184" s="63">
        <v>0</v>
      </c>
      <c r="AM184" s="62">
        <v>0</v>
      </c>
      <c r="AN184" s="63">
        <v>0</v>
      </c>
      <c r="AO184" s="62">
        <v>0</v>
      </c>
      <c r="AP184" s="63">
        <v>0</v>
      </c>
    </row>
    <row r="185" spans="1:42" ht="11.25">
      <c r="A185" s="6">
        <v>3239</v>
      </c>
      <c r="B185" s="7" t="s">
        <v>173</v>
      </c>
      <c r="C185" s="60">
        <f t="shared" si="4"/>
        <v>0</v>
      </c>
      <c r="D185" s="61">
        <f t="shared" si="5"/>
        <v>0</v>
      </c>
      <c r="E185" s="62">
        <v>0</v>
      </c>
      <c r="F185" s="63">
        <v>0</v>
      </c>
      <c r="G185" s="62">
        <v>0</v>
      </c>
      <c r="H185" s="63">
        <v>0</v>
      </c>
      <c r="I185" s="62">
        <v>0</v>
      </c>
      <c r="J185" s="63">
        <v>0</v>
      </c>
      <c r="K185" s="62">
        <v>0</v>
      </c>
      <c r="L185" s="63">
        <v>0</v>
      </c>
      <c r="M185" s="62">
        <v>0</v>
      </c>
      <c r="N185" s="63">
        <v>0</v>
      </c>
      <c r="O185" s="62">
        <v>0</v>
      </c>
      <c r="P185" s="63">
        <v>0</v>
      </c>
      <c r="Q185" s="62">
        <v>0</v>
      </c>
      <c r="R185" s="63">
        <v>0</v>
      </c>
      <c r="S185" s="62">
        <v>0</v>
      </c>
      <c r="T185" s="63">
        <v>0</v>
      </c>
      <c r="U185" s="62">
        <v>0</v>
      </c>
      <c r="V185" s="63">
        <v>0</v>
      </c>
      <c r="W185" s="62">
        <v>0</v>
      </c>
      <c r="X185" s="63">
        <v>0</v>
      </c>
      <c r="Y185" s="62">
        <v>0</v>
      </c>
      <c r="Z185" s="63">
        <v>0</v>
      </c>
      <c r="AA185" s="62">
        <v>0</v>
      </c>
      <c r="AB185" s="63">
        <v>0</v>
      </c>
      <c r="AC185" s="62">
        <v>0</v>
      </c>
      <c r="AD185" s="63">
        <v>0</v>
      </c>
      <c r="AE185" s="62">
        <v>0</v>
      </c>
      <c r="AF185" s="63">
        <v>0</v>
      </c>
      <c r="AG185" s="62">
        <v>0</v>
      </c>
      <c r="AH185" s="63">
        <v>0</v>
      </c>
      <c r="AI185" s="62">
        <v>0</v>
      </c>
      <c r="AJ185" s="63">
        <v>0</v>
      </c>
      <c r="AK185" s="62">
        <v>0</v>
      </c>
      <c r="AL185" s="63">
        <v>0</v>
      </c>
      <c r="AM185" s="62">
        <v>0</v>
      </c>
      <c r="AN185" s="63">
        <v>0</v>
      </c>
      <c r="AO185" s="62">
        <v>0</v>
      </c>
      <c r="AP185" s="63">
        <v>0</v>
      </c>
    </row>
    <row r="186" spans="1:42" ht="11.25">
      <c r="A186" s="6">
        <v>3240</v>
      </c>
      <c r="B186" s="7" t="s">
        <v>174</v>
      </c>
      <c r="C186" s="60">
        <f t="shared" si="4"/>
        <v>0</v>
      </c>
      <c r="D186" s="61">
        <f t="shared" si="5"/>
        <v>0</v>
      </c>
      <c r="E186" s="62">
        <v>0</v>
      </c>
      <c r="F186" s="63">
        <v>0</v>
      </c>
      <c r="G186" s="62">
        <v>0</v>
      </c>
      <c r="H186" s="63">
        <v>0</v>
      </c>
      <c r="I186" s="62">
        <v>0</v>
      </c>
      <c r="J186" s="63">
        <v>0</v>
      </c>
      <c r="K186" s="62">
        <v>0</v>
      </c>
      <c r="L186" s="63">
        <v>0</v>
      </c>
      <c r="M186" s="62">
        <v>0</v>
      </c>
      <c r="N186" s="63">
        <v>0</v>
      </c>
      <c r="O186" s="62">
        <v>0</v>
      </c>
      <c r="P186" s="63">
        <v>0</v>
      </c>
      <c r="Q186" s="62">
        <v>0</v>
      </c>
      <c r="R186" s="63">
        <v>0</v>
      </c>
      <c r="S186" s="62">
        <v>0</v>
      </c>
      <c r="T186" s="63">
        <v>0</v>
      </c>
      <c r="U186" s="62">
        <v>0</v>
      </c>
      <c r="V186" s="63">
        <v>0</v>
      </c>
      <c r="W186" s="62">
        <v>0</v>
      </c>
      <c r="X186" s="63">
        <v>0</v>
      </c>
      <c r="Y186" s="62">
        <v>0</v>
      </c>
      <c r="Z186" s="63">
        <v>0</v>
      </c>
      <c r="AA186" s="62">
        <v>0</v>
      </c>
      <c r="AB186" s="63">
        <v>0</v>
      </c>
      <c r="AC186" s="62">
        <v>0</v>
      </c>
      <c r="AD186" s="63">
        <v>0</v>
      </c>
      <c r="AE186" s="62">
        <v>0</v>
      </c>
      <c r="AF186" s="63">
        <v>0</v>
      </c>
      <c r="AG186" s="62">
        <v>0</v>
      </c>
      <c r="AH186" s="63">
        <v>0</v>
      </c>
      <c r="AI186" s="62">
        <v>0</v>
      </c>
      <c r="AJ186" s="63">
        <v>0</v>
      </c>
      <c r="AK186" s="62">
        <v>0</v>
      </c>
      <c r="AL186" s="63">
        <v>0</v>
      </c>
      <c r="AM186" s="62">
        <v>0</v>
      </c>
      <c r="AN186" s="63">
        <v>0</v>
      </c>
      <c r="AO186" s="62">
        <v>0</v>
      </c>
      <c r="AP186" s="63">
        <v>0</v>
      </c>
    </row>
    <row r="187" spans="1:42" ht="11.25">
      <c r="A187" s="6">
        <v>3241</v>
      </c>
      <c r="B187" s="7" t="s">
        <v>175</v>
      </c>
      <c r="C187" s="60">
        <f t="shared" si="4"/>
        <v>0</v>
      </c>
      <c r="D187" s="61">
        <f t="shared" si="5"/>
        <v>0</v>
      </c>
      <c r="E187" s="62">
        <v>0</v>
      </c>
      <c r="F187" s="63">
        <v>0</v>
      </c>
      <c r="G187" s="62">
        <v>0</v>
      </c>
      <c r="H187" s="63">
        <v>0</v>
      </c>
      <c r="I187" s="62">
        <v>0</v>
      </c>
      <c r="J187" s="63">
        <v>0</v>
      </c>
      <c r="K187" s="62">
        <v>0</v>
      </c>
      <c r="L187" s="63">
        <v>0</v>
      </c>
      <c r="M187" s="62">
        <v>0</v>
      </c>
      <c r="N187" s="63">
        <v>0</v>
      </c>
      <c r="O187" s="62">
        <v>0</v>
      </c>
      <c r="P187" s="63">
        <v>0</v>
      </c>
      <c r="Q187" s="62">
        <v>0</v>
      </c>
      <c r="R187" s="63">
        <v>0</v>
      </c>
      <c r="S187" s="62">
        <v>0</v>
      </c>
      <c r="T187" s="63">
        <v>0</v>
      </c>
      <c r="U187" s="62">
        <v>0</v>
      </c>
      <c r="V187" s="63">
        <v>0</v>
      </c>
      <c r="W187" s="62">
        <v>0</v>
      </c>
      <c r="X187" s="63">
        <v>0</v>
      </c>
      <c r="Y187" s="62">
        <v>0</v>
      </c>
      <c r="Z187" s="63">
        <v>0</v>
      </c>
      <c r="AA187" s="62">
        <v>0</v>
      </c>
      <c r="AB187" s="63">
        <v>0</v>
      </c>
      <c r="AC187" s="62">
        <v>0</v>
      </c>
      <c r="AD187" s="63">
        <v>0</v>
      </c>
      <c r="AE187" s="62">
        <v>0</v>
      </c>
      <c r="AF187" s="63">
        <v>0</v>
      </c>
      <c r="AG187" s="62">
        <v>0</v>
      </c>
      <c r="AH187" s="63">
        <v>0</v>
      </c>
      <c r="AI187" s="62">
        <v>0</v>
      </c>
      <c r="AJ187" s="63">
        <v>0</v>
      </c>
      <c r="AK187" s="62">
        <v>0</v>
      </c>
      <c r="AL187" s="63">
        <v>0</v>
      </c>
      <c r="AM187" s="62">
        <v>0</v>
      </c>
      <c r="AN187" s="63">
        <v>0</v>
      </c>
      <c r="AO187" s="62">
        <v>0</v>
      </c>
      <c r="AP187" s="63">
        <v>0</v>
      </c>
    </row>
    <row r="188" spans="1:42" ht="11.25">
      <c r="A188" s="6">
        <v>3242</v>
      </c>
      <c r="B188" s="7" t="s">
        <v>176</v>
      </c>
      <c r="C188" s="60">
        <f t="shared" si="4"/>
        <v>0</v>
      </c>
      <c r="D188" s="61">
        <f t="shared" si="5"/>
        <v>0</v>
      </c>
      <c r="E188" s="62">
        <v>0</v>
      </c>
      <c r="F188" s="63">
        <v>0</v>
      </c>
      <c r="G188" s="62">
        <v>0</v>
      </c>
      <c r="H188" s="63">
        <v>0</v>
      </c>
      <c r="I188" s="62">
        <v>0</v>
      </c>
      <c r="J188" s="63">
        <v>0</v>
      </c>
      <c r="K188" s="62">
        <v>0</v>
      </c>
      <c r="L188" s="63">
        <v>0</v>
      </c>
      <c r="M188" s="62">
        <v>0</v>
      </c>
      <c r="N188" s="63">
        <v>0</v>
      </c>
      <c r="O188" s="62">
        <v>0</v>
      </c>
      <c r="P188" s="63">
        <v>0</v>
      </c>
      <c r="Q188" s="62">
        <v>0</v>
      </c>
      <c r="R188" s="63">
        <v>0</v>
      </c>
      <c r="S188" s="62">
        <v>0</v>
      </c>
      <c r="T188" s="63">
        <v>0</v>
      </c>
      <c r="U188" s="62">
        <v>0</v>
      </c>
      <c r="V188" s="63">
        <v>0</v>
      </c>
      <c r="W188" s="62">
        <v>0</v>
      </c>
      <c r="X188" s="63">
        <v>0</v>
      </c>
      <c r="Y188" s="62">
        <v>0</v>
      </c>
      <c r="Z188" s="63">
        <v>0</v>
      </c>
      <c r="AA188" s="62">
        <v>0</v>
      </c>
      <c r="AB188" s="63">
        <v>0</v>
      </c>
      <c r="AC188" s="62">
        <v>0</v>
      </c>
      <c r="AD188" s="63">
        <v>0</v>
      </c>
      <c r="AE188" s="62">
        <v>0</v>
      </c>
      <c r="AF188" s="63">
        <v>0</v>
      </c>
      <c r="AG188" s="62">
        <v>0</v>
      </c>
      <c r="AH188" s="63">
        <v>0</v>
      </c>
      <c r="AI188" s="62">
        <v>0</v>
      </c>
      <c r="AJ188" s="63">
        <v>0</v>
      </c>
      <c r="AK188" s="62">
        <v>0</v>
      </c>
      <c r="AL188" s="63">
        <v>0</v>
      </c>
      <c r="AM188" s="62">
        <v>0</v>
      </c>
      <c r="AN188" s="63">
        <v>0</v>
      </c>
      <c r="AO188" s="62">
        <v>0</v>
      </c>
      <c r="AP188" s="63">
        <v>0</v>
      </c>
    </row>
    <row r="189" spans="1:42" ht="11.25">
      <c r="A189" s="6">
        <v>3243</v>
      </c>
      <c r="B189" s="7" t="s">
        <v>177</v>
      </c>
      <c r="C189" s="60">
        <f t="shared" si="4"/>
        <v>0</v>
      </c>
      <c r="D189" s="61">
        <f t="shared" si="5"/>
        <v>0</v>
      </c>
      <c r="E189" s="62">
        <v>0</v>
      </c>
      <c r="F189" s="63">
        <v>0</v>
      </c>
      <c r="G189" s="62">
        <v>0</v>
      </c>
      <c r="H189" s="63">
        <v>0</v>
      </c>
      <c r="I189" s="62">
        <v>0</v>
      </c>
      <c r="J189" s="63">
        <v>0</v>
      </c>
      <c r="K189" s="62">
        <v>0</v>
      </c>
      <c r="L189" s="63">
        <v>0</v>
      </c>
      <c r="M189" s="62">
        <v>0</v>
      </c>
      <c r="N189" s="63">
        <v>0</v>
      </c>
      <c r="O189" s="62">
        <v>0</v>
      </c>
      <c r="P189" s="63">
        <v>0</v>
      </c>
      <c r="Q189" s="62">
        <v>0</v>
      </c>
      <c r="R189" s="63">
        <v>0</v>
      </c>
      <c r="S189" s="62">
        <v>0</v>
      </c>
      <c r="T189" s="63">
        <v>0</v>
      </c>
      <c r="U189" s="62">
        <v>0</v>
      </c>
      <c r="V189" s="63">
        <v>0</v>
      </c>
      <c r="W189" s="62">
        <v>0</v>
      </c>
      <c r="X189" s="63">
        <v>0</v>
      </c>
      <c r="Y189" s="62">
        <v>0</v>
      </c>
      <c r="Z189" s="63">
        <v>0</v>
      </c>
      <c r="AA189" s="62">
        <v>0</v>
      </c>
      <c r="AB189" s="63">
        <v>0</v>
      </c>
      <c r="AC189" s="62">
        <v>0</v>
      </c>
      <c r="AD189" s="63">
        <v>0</v>
      </c>
      <c r="AE189" s="62">
        <v>0</v>
      </c>
      <c r="AF189" s="63">
        <v>0</v>
      </c>
      <c r="AG189" s="62">
        <v>0</v>
      </c>
      <c r="AH189" s="63">
        <v>0</v>
      </c>
      <c r="AI189" s="62">
        <v>0</v>
      </c>
      <c r="AJ189" s="63">
        <v>0</v>
      </c>
      <c r="AK189" s="62">
        <v>0</v>
      </c>
      <c r="AL189" s="63">
        <v>0</v>
      </c>
      <c r="AM189" s="62">
        <v>0</v>
      </c>
      <c r="AN189" s="63">
        <v>0</v>
      </c>
      <c r="AO189" s="62">
        <v>0</v>
      </c>
      <c r="AP189" s="63">
        <v>0</v>
      </c>
    </row>
    <row r="190" spans="1:42" ht="11.25">
      <c r="A190" s="6">
        <v>3250</v>
      </c>
      <c r="B190" s="7" t="s">
        <v>178</v>
      </c>
      <c r="C190" s="60">
        <f t="shared" si="4"/>
        <v>-9235271.790000001</v>
      </c>
      <c r="D190" s="61">
        <f t="shared" si="5"/>
        <v>749903.62</v>
      </c>
      <c r="E190" s="62">
        <v>0</v>
      </c>
      <c r="F190" s="63">
        <v>0</v>
      </c>
      <c r="G190" s="62">
        <v>0</v>
      </c>
      <c r="H190" s="63">
        <v>0</v>
      </c>
      <c r="I190" s="62">
        <v>0</v>
      </c>
      <c r="J190" s="63">
        <v>0</v>
      </c>
      <c r="K190" s="62">
        <v>0</v>
      </c>
      <c r="L190" s="63">
        <v>0</v>
      </c>
      <c r="M190" s="62">
        <v>0</v>
      </c>
      <c r="N190" s="63">
        <v>0</v>
      </c>
      <c r="O190" s="62">
        <v>0</v>
      </c>
      <c r="P190" s="63">
        <v>0</v>
      </c>
      <c r="Q190" s="62">
        <v>0</v>
      </c>
      <c r="R190" s="63">
        <v>0</v>
      </c>
      <c r="S190" s="62">
        <v>0</v>
      </c>
      <c r="T190" s="63">
        <v>0</v>
      </c>
      <c r="U190" s="62">
        <v>0</v>
      </c>
      <c r="V190" s="63">
        <v>0</v>
      </c>
      <c r="W190" s="62">
        <v>-9985175.41</v>
      </c>
      <c r="X190" s="63">
        <v>0</v>
      </c>
      <c r="Y190" s="62">
        <v>0</v>
      </c>
      <c r="Z190" s="63">
        <v>0</v>
      </c>
      <c r="AA190" s="62">
        <v>0</v>
      </c>
      <c r="AB190" s="63">
        <v>0</v>
      </c>
      <c r="AC190" s="62">
        <v>749903.62</v>
      </c>
      <c r="AD190" s="63">
        <v>749903.62</v>
      </c>
      <c r="AE190" s="62">
        <v>0</v>
      </c>
      <c r="AF190" s="63">
        <v>0</v>
      </c>
      <c r="AG190" s="62">
        <v>0</v>
      </c>
      <c r="AH190" s="63">
        <v>0</v>
      </c>
      <c r="AI190" s="62">
        <v>0</v>
      </c>
      <c r="AJ190" s="63">
        <v>0</v>
      </c>
      <c r="AK190" s="62">
        <v>0</v>
      </c>
      <c r="AL190" s="63">
        <v>0</v>
      </c>
      <c r="AM190" s="62">
        <v>0</v>
      </c>
      <c r="AN190" s="63">
        <v>0</v>
      </c>
      <c r="AO190" s="62">
        <v>0</v>
      </c>
      <c r="AP190" s="63">
        <v>0</v>
      </c>
    </row>
    <row r="191" spans="1:42" ht="11.25">
      <c r="A191" s="6">
        <v>3251</v>
      </c>
      <c r="B191" s="7" t="s">
        <v>179</v>
      </c>
      <c r="C191" s="60">
        <f t="shared" si="4"/>
        <v>-9640657.63</v>
      </c>
      <c r="D191" s="61">
        <f t="shared" si="5"/>
        <v>0</v>
      </c>
      <c r="E191" s="62">
        <v>0</v>
      </c>
      <c r="F191" s="63">
        <v>0</v>
      </c>
      <c r="G191" s="62">
        <v>0</v>
      </c>
      <c r="H191" s="63">
        <v>0</v>
      </c>
      <c r="I191" s="62">
        <v>0</v>
      </c>
      <c r="J191" s="63">
        <v>0</v>
      </c>
      <c r="K191" s="62">
        <v>0</v>
      </c>
      <c r="L191" s="63">
        <v>0</v>
      </c>
      <c r="M191" s="62">
        <v>0</v>
      </c>
      <c r="N191" s="63">
        <v>0</v>
      </c>
      <c r="O191" s="62">
        <v>0</v>
      </c>
      <c r="P191" s="63">
        <v>0</v>
      </c>
      <c r="Q191" s="62">
        <v>0</v>
      </c>
      <c r="R191" s="63">
        <v>0</v>
      </c>
      <c r="S191" s="62">
        <v>0</v>
      </c>
      <c r="T191" s="63">
        <v>0</v>
      </c>
      <c r="U191" s="62">
        <v>0</v>
      </c>
      <c r="V191" s="63">
        <v>0</v>
      </c>
      <c r="W191" s="62">
        <v>-9640657.63</v>
      </c>
      <c r="X191" s="63">
        <v>0</v>
      </c>
      <c r="Y191" s="62">
        <v>0</v>
      </c>
      <c r="Z191" s="63">
        <v>0</v>
      </c>
      <c r="AA191" s="62">
        <v>0</v>
      </c>
      <c r="AB191" s="63">
        <v>0</v>
      </c>
      <c r="AC191" s="62">
        <v>0</v>
      </c>
      <c r="AD191" s="63">
        <v>0</v>
      </c>
      <c r="AE191" s="62">
        <v>0</v>
      </c>
      <c r="AF191" s="63">
        <v>0</v>
      </c>
      <c r="AG191" s="62">
        <v>0</v>
      </c>
      <c r="AH191" s="63">
        <v>0</v>
      </c>
      <c r="AI191" s="62">
        <v>0</v>
      </c>
      <c r="AJ191" s="63">
        <v>0</v>
      </c>
      <c r="AK191" s="62">
        <v>0</v>
      </c>
      <c r="AL191" s="63">
        <v>0</v>
      </c>
      <c r="AM191" s="62">
        <v>0</v>
      </c>
      <c r="AN191" s="63">
        <v>0</v>
      </c>
      <c r="AO191" s="62">
        <v>0</v>
      </c>
      <c r="AP191" s="63">
        <v>0</v>
      </c>
    </row>
    <row r="192" spans="1:42" ht="11.25">
      <c r="A192" s="6">
        <v>3252</v>
      </c>
      <c r="B192" s="7" t="s">
        <v>180</v>
      </c>
      <c r="C192" s="60">
        <f t="shared" si="4"/>
        <v>405385.83999999997</v>
      </c>
      <c r="D192" s="61">
        <f t="shared" si="5"/>
        <v>749903.62</v>
      </c>
      <c r="E192" s="62">
        <v>0</v>
      </c>
      <c r="F192" s="63">
        <v>0</v>
      </c>
      <c r="G192" s="62">
        <v>0</v>
      </c>
      <c r="H192" s="63">
        <v>0</v>
      </c>
      <c r="I192" s="62">
        <v>0</v>
      </c>
      <c r="J192" s="63">
        <v>0</v>
      </c>
      <c r="K192" s="62">
        <v>0</v>
      </c>
      <c r="L192" s="63">
        <v>0</v>
      </c>
      <c r="M192" s="62">
        <v>0</v>
      </c>
      <c r="N192" s="63">
        <v>0</v>
      </c>
      <c r="O192" s="62">
        <v>0</v>
      </c>
      <c r="P192" s="63">
        <v>0</v>
      </c>
      <c r="Q192" s="62">
        <v>0</v>
      </c>
      <c r="R192" s="63">
        <v>0</v>
      </c>
      <c r="S192" s="62">
        <v>0</v>
      </c>
      <c r="T192" s="63">
        <v>0</v>
      </c>
      <c r="U192" s="62">
        <v>0</v>
      </c>
      <c r="V192" s="63">
        <v>0</v>
      </c>
      <c r="W192" s="62">
        <v>-344517.78</v>
      </c>
      <c r="X192" s="63">
        <v>0</v>
      </c>
      <c r="Y192" s="62">
        <v>0</v>
      </c>
      <c r="Z192" s="63">
        <v>0</v>
      </c>
      <c r="AA192" s="62">
        <v>0</v>
      </c>
      <c r="AB192" s="63">
        <v>0</v>
      </c>
      <c r="AC192" s="62">
        <v>749903.62</v>
      </c>
      <c r="AD192" s="63">
        <v>749903.62</v>
      </c>
      <c r="AE192" s="62">
        <v>0</v>
      </c>
      <c r="AF192" s="63">
        <v>0</v>
      </c>
      <c r="AG192" s="62">
        <v>0</v>
      </c>
      <c r="AH192" s="63">
        <v>0</v>
      </c>
      <c r="AI192" s="62">
        <v>0</v>
      </c>
      <c r="AJ192" s="63">
        <v>0</v>
      </c>
      <c r="AK192" s="62">
        <v>0</v>
      </c>
      <c r="AL192" s="63">
        <v>0</v>
      </c>
      <c r="AM192" s="62">
        <v>0</v>
      </c>
      <c r="AN192" s="63">
        <v>0</v>
      </c>
      <c r="AO192" s="62">
        <v>0</v>
      </c>
      <c r="AP192" s="63">
        <v>0</v>
      </c>
    </row>
    <row r="193" spans="1:42" ht="22.5">
      <c r="A193" s="8">
        <v>3300</v>
      </c>
      <c r="B193" s="9" t="s">
        <v>193</v>
      </c>
      <c r="C193" s="56">
        <f t="shared" si="4"/>
        <v>-2276215162.4500003</v>
      </c>
      <c r="D193" s="57">
        <f t="shared" si="5"/>
        <v>-2276215162.4500003</v>
      </c>
      <c r="E193" s="58">
        <v>0</v>
      </c>
      <c r="F193" s="59">
        <v>0</v>
      </c>
      <c r="G193" s="58">
        <v>0</v>
      </c>
      <c r="H193" s="59">
        <v>0</v>
      </c>
      <c r="I193" s="58">
        <v>-2258139834.4500003</v>
      </c>
      <c r="J193" s="59">
        <v>-2258139834.4500003</v>
      </c>
      <c r="K193" s="58">
        <v>0</v>
      </c>
      <c r="L193" s="59">
        <v>0</v>
      </c>
      <c r="M193" s="58">
        <v>0</v>
      </c>
      <c r="N193" s="59">
        <v>0</v>
      </c>
      <c r="O193" s="58">
        <v>0</v>
      </c>
      <c r="P193" s="59">
        <v>0</v>
      </c>
      <c r="Q193" s="58">
        <v>0</v>
      </c>
      <c r="R193" s="59">
        <v>0</v>
      </c>
      <c r="S193" s="58">
        <v>0</v>
      </c>
      <c r="T193" s="59">
        <v>0</v>
      </c>
      <c r="U193" s="58">
        <v>0</v>
      </c>
      <c r="V193" s="59">
        <v>0</v>
      </c>
      <c r="W193" s="58">
        <v>0</v>
      </c>
      <c r="X193" s="59">
        <v>0</v>
      </c>
      <c r="Y193" s="58">
        <v>0</v>
      </c>
      <c r="Z193" s="59">
        <v>0</v>
      </c>
      <c r="AA193" s="58">
        <v>0</v>
      </c>
      <c r="AB193" s="59">
        <v>0</v>
      </c>
      <c r="AC193" s="58">
        <v>-18075328</v>
      </c>
      <c r="AD193" s="59">
        <v>-18075328</v>
      </c>
      <c r="AE193" s="58">
        <v>0</v>
      </c>
      <c r="AF193" s="59">
        <v>0</v>
      </c>
      <c r="AG193" s="58">
        <v>0</v>
      </c>
      <c r="AH193" s="59">
        <v>0</v>
      </c>
      <c r="AI193" s="58">
        <v>0</v>
      </c>
      <c r="AJ193" s="59">
        <v>0</v>
      </c>
      <c r="AK193" s="58">
        <v>0</v>
      </c>
      <c r="AL193" s="59">
        <v>0</v>
      </c>
      <c r="AM193" s="58">
        <v>0</v>
      </c>
      <c r="AN193" s="59">
        <v>0</v>
      </c>
      <c r="AO193" s="58">
        <v>0</v>
      </c>
      <c r="AP193" s="59">
        <v>0</v>
      </c>
    </row>
    <row r="194" spans="1:42" ht="11.25">
      <c r="A194" s="6">
        <v>3310</v>
      </c>
      <c r="B194" s="7" t="s">
        <v>181</v>
      </c>
      <c r="C194" s="60">
        <f>SUM(E194+G194+I194+K194+M194+O194+Q194+S194+U194+W194+Y194+AA194+AC194+AE194+AG194+AI194+AK194+AM194+AO194)</f>
        <v>-2291584629.67</v>
      </c>
      <c r="D194" s="61">
        <f>SUM(F194+H194+J194+L194+N194+P194+R194+T194+V194+X194+Z194+AB194+AD194+AF194+AH194+AJ194+AL194+AN194+AP194)</f>
        <v>-2291584629.67</v>
      </c>
      <c r="E194" s="62">
        <v>0</v>
      </c>
      <c r="F194" s="63">
        <v>0</v>
      </c>
      <c r="G194" s="62">
        <v>0</v>
      </c>
      <c r="H194" s="63">
        <v>0</v>
      </c>
      <c r="I194" s="62">
        <v>-2273509301.67</v>
      </c>
      <c r="J194" s="63">
        <v>-2273509301.67</v>
      </c>
      <c r="K194" s="62">
        <v>0</v>
      </c>
      <c r="L194" s="63">
        <v>0</v>
      </c>
      <c r="M194" s="62">
        <v>0</v>
      </c>
      <c r="N194" s="63">
        <v>0</v>
      </c>
      <c r="O194" s="62">
        <v>0</v>
      </c>
      <c r="P194" s="63">
        <v>0</v>
      </c>
      <c r="Q194" s="62">
        <v>0</v>
      </c>
      <c r="R194" s="63">
        <v>0</v>
      </c>
      <c r="S194" s="62">
        <v>0</v>
      </c>
      <c r="T194" s="63">
        <v>0</v>
      </c>
      <c r="U194" s="62">
        <v>0</v>
      </c>
      <c r="V194" s="63">
        <v>0</v>
      </c>
      <c r="W194" s="62">
        <v>0</v>
      </c>
      <c r="X194" s="63">
        <v>0</v>
      </c>
      <c r="Y194" s="62">
        <v>0</v>
      </c>
      <c r="Z194" s="63">
        <v>0</v>
      </c>
      <c r="AA194" s="62">
        <v>0</v>
      </c>
      <c r="AB194" s="63">
        <v>0</v>
      </c>
      <c r="AC194" s="62">
        <v>-18075328</v>
      </c>
      <c r="AD194" s="63">
        <v>-18075328</v>
      </c>
      <c r="AE194" s="62">
        <v>0</v>
      </c>
      <c r="AF194" s="63">
        <v>0</v>
      </c>
      <c r="AG194" s="62">
        <v>0</v>
      </c>
      <c r="AH194" s="63">
        <v>0</v>
      </c>
      <c r="AI194" s="62">
        <v>0</v>
      </c>
      <c r="AJ194" s="63">
        <v>0</v>
      </c>
      <c r="AK194" s="62">
        <v>0</v>
      </c>
      <c r="AL194" s="63">
        <v>0</v>
      </c>
      <c r="AM194" s="62">
        <v>0</v>
      </c>
      <c r="AN194" s="63">
        <v>0</v>
      </c>
      <c r="AO194" s="62">
        <v>0</v>
      </c>
      <c r="AP194" s="63">
        <v>0</v>
      </c>
    </row>
    <row r="195" spans="1:42" ht="11.25">
      <c r="A195" s="10">
        <v>3320</v>
      </c>
      <c r="B195" s="11" t="s">
        <v>182</v>
      </c>
      <c r="C195" s="64">
        <f>SUM(E195+G195+I195+K195+M195+O195+Q195+S195+U195+W195+Y195+AA195+AC195+AE195+AG195+AI195+AK195+AM195+AO195)</f>
        <v>15369467.22</v>
      </c>
      <c r="D195" s="65">
        <f>SUM(F195+H195+J195+L195+N195+P195+R195+T195+V195+X195+Z195+AB195+AD195+AF195+AH195+AJ195+AL195+AN195+AP195)</f>
        <v>15369467.22</v>
      </c>
      <c r="E195" s="66">
        <v>0</v>
      </c>
      <c r="F195" s="67">
        <v>0</v>
      </c>
      <c r="G195" s="66">
        <v>0</v>
      </c>
      <c r="H195" s="67">
        <v>0</v>
      </c>
      <c r="I195" s="66">
        <v>15369467.22</v>
      </c>
      <c r="J195" s="67">
        <v>15369467.22</v>
      </c>
      <c r="K195" s="66">
        <v>0</v>
      </c>
      <c r="L195" s="67">
        <v>0</v>
      </c>
      <c r="M195" s="66">
        <v>0</v>
      </c>
      <c r="N195" s="67">
        <v>0</v>
      </c>
      <c r="O195" s="66">
        <v>0</v>
      </c>
      <c r="P195" s="67">
        <v>0</v>
      </c>
      <c r="Q195" s="66">
        <v>0</v>
      </c>
      <c r="R195" s="67">
        <v>0</v>
      </c>
      <c r="S195" s="66">
        <v>0</v>
      </c>
      <c r="T195" s="67">
        <v>0</v>
      </c>
      <c r="U195" s="66">
        <v>0</v>
      </c>
      <c r="V195" s="67">
        <v>0</v>
      </c>
      <c r="W195" s="66">
        <v>0</v>
      </c>
      <c r="X195" s="67">
        <v>0</v>
      </c>
      <c r="Y195" s="66">
        <v>0</v>
      </c>
      <c r="Z195" s="67">
        <v>0</v>
      </c>
      <c r="AA195" s="66">
        <v>0</v>
      </c>
      <c r="AB195" s="67">
        <v>0</v>
      </c>
      <c r="AC195" s="66">
        <v>0</v>
      </c>
      <c r="AD195" s="67">
        <v>0</v>
      </c>
      <c r="AE195" s="66">
        <v>0</v>
      </c>
      <c r="AF195" s="67">
        <v>0</v>
      </c>
      <c r="AG195" s="66">
        <v>0</v>
      </c>
      <c r="AH195" s="67">
        <v>0</v>
      </c>
      <c r="AI195" s="66">
        <v>0</v>
      </c>
      <c r="AJ195" s="67">
        <v>0</v>
      </c>
      <c r="AK195" s="66">
        <v>0</v>
      </c>
      <c r="AL195" s="67">
        <v>0</v>
      </c>
      <c r="AM195" s="66">
        <v>0</v>
      </c>
      <c r="AN195" s="67">
        <v>0</v>
      </c>
      <c r="AO195" s="66">
        <v>0</v>
      </c>
      <c r="AP195" s="67">
        <v>0</v>
      </c>
    </row>
  </sheetData>
  <sheetProtection autoFilter="0"/>
  <mergeCells count="23">
    <mergeCell ref="AK2:AL2"/>
    <mergeCell ref="AM2:AN2"/>
    <mergeCell ref="AO2:AP2"/>
    <mergeCell ref="AA2:AB2"/>
    <mergeCell ref="AC2:AD2"/>
    <mergeCell ref="AE2:AF2"/>
    <mergeCell ref="AG2:AH2"/>
    <mergeCell ref="AI2:AJ2"/>
    <mergeCell ref="K2:L2"/>
    <mergeCell ref="A1:D1"/>
    <mergeCell ref="C2:D2"/>
    <mergeCell ref="E2:F2"/>
    <mergeCell ref="G2:H2"/>
    <mergeCell ref="I2:J2"/>
    <mergeCell ref="A2:A3"/>
    <mergeCell ref="B2:B3"/>
    <mergeCell ref="Y2:Z2"/>
    <mergeCell ref="M2:N2"/>
    <mergeCell ref="O2:P2"/>
    <mergeCell ref="Q2:R2"/>
    <mergeCell ref="S2:T2"/>
    <mergeCell ref="U2:V2"/>
    <mergeCell ref="W2:X2"/>
  </mergeCells>
  <dataValidations count="3">
    <dataValidation allowBlank="1" showInputMessage="1" showErrorMessage="1" prompt="Muestra el saldo de las cuentas acumulado al periodo correspondiente a la información financiera/cuenta pública que se presenta." sqref="C3:AP3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  <ignoredErrors>
    <ignoredError sqref="C4 C5:C15 D4:D6 D7:D15 D16:D24 C25:D100 C16:C24 C101:D185 C186:D19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8"/>
  <sheetViews>
    <sheetView zoomScalePageLayoutView="0" workbookViewId="0" topLeftCell="A1">
      <pane xSplit="4" ySplit="3" topLeftCell="AJ184" activePane="bottomRight" state="frozen"/>
      <selection pane="topLeft" activeCell="A2" sqref="A2:L195"/>
      <selection pane="topRight" activeCell="A2" sqref="A2:L195"/>
      <selection pane="bottomLeft" activeCell="A2" sqref="A2:L195"/>
      <selection pane="bottomRight" activeCell="C4" sqref="C4:AP208"/>
    </sheetView>
  </sheetViews>
  <sheetFormatPr defaultColWidth="12" defaultRowHeight="11.25"/>
  <cols>
    <col min="1" max="1" width="7.16015625" style="16" bestFit="1" customWidth="1"/>
    <col min="2" max="2" width="75.5" style="20" bestFit="1" customWidth="1"/>
    <col min="3" max="4" width="15.83203125" style="24" bestFit="1" customWidth="1"/>
    <col min="5" max="8" width="13.33203125" style="16" bestFit="1" customWidth="1"/>
    <col min="9" max="10" width="15.83203125" style="16" bestFit="1" customWidth="1"/>
    <col min="11" max="11" width="12.33203125" style="16" bestFit="1" customWidth="1"/>
    <col min="12" max="12" width="13.33203125" style="16" bestFit="1" customWidth="1"/>
    <col min="13" max="13" width="18.16015625" style="16" bestFit="1" customWidth="1"/>
    <col min="14" max="20" width="13.33203125" style="16" bestFit="1" customWidth="1"/>
    <col min="21" max="22" width="12.33203125" style="16" bestFit="1" customWidth="1"/>
    <col min="23" max="32" width="13.33203125" style="16" bestFit="1" customWidth="1"/>
    <col min="33" max="33" width="12.83203125" style="16" bestFit="1" customWidth="1"/>
    <col min="34" max="34" width="12.33203125" style="16" bestFit="1" customWidth="1"/>
    <col min="35" max="37" width="13.33203125" style="16" bestFit="1" customWidth="1"/>
    <col min="38" max="38" width="14.33203125" style="16" bestFit="1" customWidth="1"/>
    <col min="39" max="42" width="13.33203125" style="16" bestFit="1" customWidth="1"/>
    <col min="43" max="16384" width="12" style="16" customWidth="1"/>
  </cols>
  <sheetData>
    <row r="1" spans="1:4" ht="34.5" customHeight="1">
      <c r="A1" s="159" t="s">
        <v>450</v>
      </c>
      <c r="B1" s="161"/>
      <c r="C1" s="161"/>
      <c r="D1" s="161"/>
    </row>
    <row r="2" spans="1:42" ht="46.5" customHeight="1">
      <c r="A2" s="163" t="s">
        <v>0</v>
      </c>
      <c r="B2" s="163" t="s">
        <v>1</v>
      </c>
      <c r="C2" s="162" t="s">
        <v>195</v>
      </c>
      <c r="D2" s="162"/>
      <c r="E2" s="162" t="s">
        <v>424</v>
      </c>
      <c r="F2" s="162"/>
      <c r="G2" s="162" t="s">
        <v>426</v>
      </c>
      <c r="H2" s="162"/>
      <c r="I2" s="162" t="s">
        <v>427</v>
      </c>
      <c r="J2" s="162"/>
      <c r="K2" s="159" t="s">
        <v>429</v>
      </c>
      <c r="L2" s="160"/>
      <c r="M2" s="159" t="s">
        <v>431</v>
      </c>
      <c r="N2" s="160"/>
      <c r="O2" s="159" t="s">
        <v>454</v>
      </c>
      <c r="P2" s="160"/>
      <c r="Q2" s="159" t="s">
        <v>432</v>
      </c>
      <c r="R2" s="160"/>
      <c r="S2" s="159" t="s">
        <v>433</v>
      </c>
      <c r="T2" s="160"/>
      <c r="U2" s="159" t="s">
        <v>434</v>
      </c>
      <c r="V2" s="160"/>
      <c r="W2" s="159" t="s">
        <v>435</v>
      </c>
      <c r="X2" s="160"/>
      <c r="Y2" s="159" t="s">
        <v>436</v>
      </c>
      <c r="Z2" s="160"/>
      <c r="AA2" s="159" t="s">
        <v>437</v>
      </c>
      <c r="AB2" s="160"/>
      <c r="AC2" s="159" t="s">
        <v>438</v>
      </c>
      <c r="AD2" s="160"/>
      <c r="AE2" s="159" t="s">
        <v>439</v>
      </c>
      <c r="AF2" s="160"/>
      <c r="AG2" s="159" t="s">
        <v>440</v>
      </c>
      <c r="AH2" s="160"/>
      <c r="AI2" s="159" t="s">
        <v>441</v>
      </c>
      <c r="AJ2" s="160"/>
      <c r="AK2" s="159" t="s">
        <v>442</v>
      </c>
      <c r="AL2" s="160"/>
      <c r="AM2" s="159" t="s">
        <v>443</v>
      </c>
      <c r="AN2" s="160"/>
      <c r="AO2" s="159" t="s">
        <v>444</v>
      </c>
      <c r="AP2" s="160"/>
    </row>
    <row r="3" spans="1:42" ht="15" customHeight="1">
      <c r="A3" s="163"/>
      <c r="B3" s="163"/>
      <c r="C3" s="42">
        <v>2016</v>
      </c>
      <c r="D3" s="42">
        <v>2015</v>
      </c>
      <c r="E3" s="42">
        <v>2016</v>
      </c>
      <c r="F3" s="42">
        <v>2015</v>
      </c>
      <c r="G3" s="42">
        <v>2016</v>
      </c>
      <c r="H3" s="42">
        <v>2015</v>
      </c>
      <c r="I3" s="42">
        <v>2016</v>
      </c>
      <c r="J3" s="42">
        <v>2015</v>
      </c>
      <c r="K3" s="42">
        <v>2016</v>
      </c>
      <c r="L3" s="42">
        <v>2015</v>
      </c>
      <c r="M3" s="42">
        <v>2016</v>
      </c>
      <c r="N3" s="42">
        <v>2015</v>
      </c>
      <c r="O3" s="42">
        <v>2016</v>
      </c>
      <c r="P3" s="42">
        <v>2015</v>
      </c>
      <c r="Q3" s="42">
        <v>2016</v>
      </c>
      <c r="R3" s="42">
        <v>2015</v>
      </c>
      <c r="S3" s="42">
        <v>2016</v>
      </c>
      <c r="T3" s="42">
        <v>2015</v>
      </c>
      <c r="U3" s="42">
        <v>2016</v>
      </c>
      <c r="V3" s="42">
        <v>2015</v>
      </c>
      <c r="W3" s="42">
        <v>2016</v>
      </c>
      <c r="X3" s="42">
        <v>2015</v>
      </c>
      <c r="Y3" s="42">
        <v>2016</v>
      </c>
      <c r="Z3" s="42">
        <v>2015</v>
      </c>
      <c r="AA3" s="42">
        <v>2016</v>
      </c>
      <c r="AB3" s="42">
        <v>2015</v>
      </c>
      <c r="AC3" s="42">
        <v>2016</v>
      </c>
      <c r="AD3" s="42">
        <v>2015</v>
      </c>
      <c r="AE3" s="42">
        <v>2016</v>
      </c>
      <c r="AF3" s="42">
        <v>2015</v>
      </c>
      <c r="AG3" s="42">
        <v>2016</v>
      </c>
      <c r="AH3" s="42">
        <v>2015</v>
      </c>
      <c r="AI3" s="42">
        <v>2016</v>
      </c>
      <c r="AJ3" s="42">
        <v>2015</v>
      </c>
      <c r="AK3" s="42">
        <v>2016</v>
      </c>
      <c r="AL3" s="42">
        <v>2015</v>
      </c>
      <c r="AM3" s="42">
        <v>2016</v>
      </c>
      <c r="AN3" s="42">
        <v>2015</v>
      </c>
      <c r="AO3" s="42">
        <v>2016</v>
      </c>
      <c r="AP3" s="42">
        <v>2015</v>
      </c>
    </row>
    <row r="4" spans="1:42" s="19" customFormat="1" ht="11.25">
      <c r="A4" s="8">
        <v>4000</v>
      </c>
      <c r="B4" s="17" t="s">
        <v>196</v>
      </c>
      <c r="C4" s="68">
        <f>SUM(E4+G4+I4+K4+M4+O4+Q4+S4+U4+W4+Y4+AA4+AC4+AE4+AG4+AI4+AK4+AM4+AO4)</f>
        <v>2946261033.34</v>
      </c>
      <c r="D4" s="69">
        <f>SUM(F4+H4+J4+L4+N4+P4+R4+T4+V4+X4+Z4+AB4+AD4+AF4+AH4+AJ4+AL4+AN4+AP4)</f>
        <v>2538131430.19</v>
      </c>
      <c r="E4" s="70">
        <v>96917475.05</v>
      </c>
      <c r="F4" s="71">
        <v>92283488.5</v>
      </c>
      <c r="G4" s="70">
        <v>75638908.08</v>
      </c>
      <c r="H4" s="71">
        <v>73614747.39</v>
      </c>
      <c r="I4" s="70">
        <v>2035471144.4</v>
      </c>
      <c r="J4" s="71">
        <v>1809688210.33</v>
      </c>
      <c r="K4" s="70">
        <v>9062089.05</v>
      </c>
      <c r="L4" s="71">
        <v>8737277.120000001</v>
      </c>
      <c r="M4" s="70">
        <v>53427320.599999994</v>
      </c>
      <c r="N4" s="71">
        <v>48036313.49</v>
      </c>
      <c r="O4" s="70">
        <v>15056883.41</v>
      </c>
      <c r="P4" s="71">
        <v>17052537.66</v>
      </c>
      <c r="Q4" s="70">
        <v>37866350.19</v>
      </c>
      <c r="R4" s="71">
        <v>38406297.43</v>
      </c>
      <c r="S4" s="70">
        <v>58968544.03</v>
      </c>
      <c r="T4" s="71">
        <v>55116357.37</v>
      </c>
      <c r="U4" s="70">
        <v>3062689.6999999997</v>
      </c>
      <c r="V4" s="71">
        <v>2894991.57</v>
      </c>
      <c r="W4" s="70">
        <v>120757808.07</v>
      </c>
      <c r="X4" s="71">
        <v>40064011.9</v>
      </c>
      <c r="Y4" s="70">
        <v>29446954.58</v>
      </c>
      <c r="Z4" s="71">
        <v>22329873.81</v>
      </c>
      <c r="AA4" s="70">
        <v>38781634.77</v>
      </c>
      <c r="AB4" s="71">
        <v>40064011.9</v>
      </c>
      <c r="AC4" s="70">
        <v>116313546.15</v>
      </c>
      <c r="AD4" s="71">
        <v>76653319.57</v>
      </c>
      <c r="AE4" s="70">
        <v>53936668.22</v>
      </c>
      <c r="AF4" s="71">
        <v>56637381.27</v>
      </c>
      <c r="AG4" s="70">
        <v>1706846.47</v>
      </c>
      <c r="AH4" s="71">
        <v>1426062.8699999999</v>
      </c>
      <c r="AI4" s="70">
        <v>14293068.36</v>
      </c>
      <c r="AJ4" s="71">
        <v>17123765.55</v>
      </c>
      <c r="AK4" s="70">
        <v>77903877.84</v>
      </c>
      <c r="AL4" s="71">
        <v>63021994.54</v>
      </c>
      <c r="AM4" s="70">
        <v>89103796.18</v>
      </c>
      <c r="AN4" s="71">
        <v>63399539.36</v>
      </c>
      <c r="AO4" s="72">
        <v>18545428.19</v>
      </c>
      <c r="AP4" s="71">
        <v>11581248.56</v>
      </c>
    </row>
    <row r="5" spans="1:42" ht="11.25">
      <c r="A5" s="8">
        <v>4100</v>
      </c>
      <c r="B5" s="17" t="s">
        <v>197</v>
      </c>
      <c r="C5" s="73">
        <f>SUM(E5+G5+I5+K5+M5+O5+Q5+S5+U5+W5+Y5+AA5+AC5+AE5+AG5+AI5+AK5+AM5+AO5)</f>
        <v>2408026008.82</v>
      </c>
      <c r="D5" s="74">
        <f>SUM(F5+H5+J5+L5+N5+P5+R5+T5+V5+X5+Z5+AB5+AD5+AF5+AH5+AJ5+AL5+AN5+AP5)</f>
        <v>2002122754.4399998</v>
      </c>
      <c r="E5" s="75">
        <v>13152968.36</v>
      </c>
      <c r="F5" s="76">
        <v>14027510.5</v>
      </c>
      <c r="G5" s="75">
        <v>49207132.87</v>
      </c>
      <c r="H5" s="76">
        <v>47421422.92</v>
      </c>
      <c r="I5" s="75">
        <v>2011414026.74</v>
      </c>
      <c r="J5" s="76">
        <v>1734249247.23</v>
      </c>
      <c r="K5" s="75">
        <v>0</v>
      </c>
      <c r="L5" s="76">
        <v>0</v>
      </c>
      <c r="M5" s="75">
        <v>41029939.23</v>
      </c>
      <c r="N5" s="76">
        <v>33615687.38</v>
      </c>
      <c r="O5" s="75">
        <v>0</v>
      </c>
      <c r="P5" s="76">
        <v>0</v>
      </c>
      <c r="Q5" s="75">
        <v>17722544.68</v>
      </c>
      <c r="R5" s="76">
        <v>14975108.3</v>
      </c>
      <c r="S5" s="75">
        <v>14705291.98</v>
      </c>
      <c r="T5" s="76">
        <v>12255907.33</v>
      </c>
      <c r="U5" s="75">
        <v>6998</v>
      </c>
      <c r="V5" s="76">
        <v>5966</v>
      </c>
      <c r="W5" s="75">
        <v>116903485.17</v>
      </c>
      <c r="X5" s="76">
        <v>34294362.85</v>
      </c>
      <c r="Y5" s="75">
        <v>86499.79</v>
      </c>
      <c r="Z5" s="76">
        <v>28375</v>
      </c>
      <c r="AA5" s="75">
        <v>30145133.71</v>
      </c>
      <c r="AB5" s="76">
        <v>34294362.85</v>
      </c>
      <c r="AC5" s="75">
        <v>40313187.6</v>
      </c>
      <c r="AD5" s="76">
        <v>10393925.29</v>
      </c>
      <c r="AE5" s="75">
        <v>8360832.06</v>
      </c>
      <c r="AF5" s="76">
        <v>9712570.11</v>
      </c>
      <c r="AG5" s="75">
        <v>54.45</v>
      </c>
      <c r="AH5" s="76">
        <v>0</v>
      </c>
      <c r="AI5" s="75">
        <v>10084703.82</v>
      </c>
      <c r="AJ5" s="76">
        <v>13677553.52</v>
      </c>
      <c r="AK5" s="75">
        <v>16540641.42</v>
      </c>
      <c r="AL5" s="76">
        <v>13480178.39</v>
      </c>
      <c r="AM5" s="75">
        <v>19832904.11</v>
      </c>
      <c r="AN5" s="76">
        <v>18166138.92</v>
      </c>
      <c r="AO5" s="77">
        <v>18519664.83</v>
      </c>
      <c r="AP5" s="76">
        <v>11524437.85</v>
      </c>
    </row>
    <row r="6" spans="1:42" ht="11.25">
      <c r="A6" s="6">
        <v>4110</v>
      </c>
      <c r="B6" s="20" t="s">
        <v>198</v>
      </c>
      <c r="C6" s="78">
        <f aca="true" t="shared" si="0" ref="C6:C69">SUM(E6+G6+I6+K6+M6+O6+Q6+S6+U6+W6+Y6+AA6+AC6+AE6+AG6+AI6+AK6+AM6+AO6)</f>
        <v>0</v>
      </c>
      <c r="D6" s="79">
        <f aca="true" t="shared" si="1" ref="D6:D69">SUM(F6+H6+J6+L6+N6+P6+R6+T6+V6+X6+Z6+AB6+AD6+AF6+AH6+AJ6+AL6+AN6+AP6)</f>
        <v>0</v>
      </c>
      <c r="E6" s="80">
        <v>0</v>
      </c>
      <c r="F6" s="81">
        <v>0</v>
      </c>
      <c r="G6" s="80">
        <v>0</v>
      </c>
      <c r="H6" s="81">
        <v>0</v>
      </c>
      <c r="I6" s="80">
        <v>0</v>
      </c>
      <c r="J6" s="81">
        <v>0</v>
      </c>
      <c r="K6" s="80">
        <v>0</v>
      </c>
      <c r="L6" s="81">
        <v>0</v>
      </c>
      <c r="M6" s="80">
        <v>0</v>
      </c>
      <c r="N6" s="81">
        <v>0</v>
      </c>
      <c r="O6" s="80">
        <v>0</v>
      </c>
      <c r="P6" s="81">
        <v>0</v>
      </c>
      <c r="Q6" s="80">
        <v>0</v>
      </c>
      <c r="R6" s="81">
        <v>0</v>
      </c>
      <c r="S6" s="80">
        <v>0</v>
      </c>
      <c r="T6" s="81">
        <v>0</v>
      </c>
      <c r="U6" s="80">
        <v>0</v>
      </c>
      <c r="V6" s="81">
        <v>0</v>
      </c>
      <c r="W6" s="80">
        <v>0</v>
      </c>
      <c r="X6" s="81">
        <v>0</v>
      </c>
      <c r="Y6" s="80">
        <v>0</v>
      </c>
      <c r="Z6" s="81">
        <v>0</v>
      </c>
      <c r="AA6" s="80">
        <v>0</v>
      </c>
      <c r="AB6" s="81">
        <v>0</v>
      </c>
      <c r="AC6" s="80">
        <v>0</v>
      </c>
      <c r="AD6" s="81">
        <v>0</v>
      </c>
      <c r="AE6" s="80">
        <v>0</v>
      </c>
      <c r="AF6" s="81">
        <v>0</v>
      </c>
      <c r="AG6" s="80">
        <v>0</v>
      </c>
      <c r="AH6" s="81">
        <v>0</v>
      </c>
      <c r="AI6" s="80">
        <v>0</v>
      </c>
      <c r="AJ6" s="81">
        <v>0</v>
      </c>
      <c r="AK6" s="80">
        <v>0</v>
      </c>
      <c r="AL6" s="81">
        <v>0</v>
      </c>
      <c r="AM6" s="80">
        <v>0</v>
      </c>
      <c r="AN6" s="81">
        <v>0</v>
      </c>
      <c r="AO6" s="82">
        <v>0</v>
      </c>
      <c r="AP6" s="81">
        <v>0</v>
      </c>
    </row>
    <row r="7" spans="1:42" ht="11.25">
      <c r="A7" s="6">
        <v>4111</v>
      </c>
      <c r="B7" s="20" t="s">
        <v>199</v>
      </c>
      <c r="C7" s="78">
        <f t="shared" si="0"/>
        <v>0</v>
      </c>
      <c r="D7" s="79">
        <f t="shared" si="1"/>
        <v>0</v>
      </c>
      <c r="E7" s="80">
        <v>0</v>
      </c>
      <c r="F7" s="81">
        <v>0</v>
      </c>
      <c r="G7" s="80">
        <v>0</v>
      </c>
      <c r="H7" s="81">
        <v>0</v>
      </c>
      <c r="I7" s="80">
        <v>0</v>
      </c>
      <c r="J7" s="81">
        <v>0</v>
      </c>
      <c r="K7" s="80">
        <v>0</v>
      </c>
      <c r="L7" s="81">
        <v>0</v>
      </c>
      <c r="M7" s="80">
        <v>0</v>
      </c>
      <c r="N7" s="81">
        <v>0</v>
      </c>
      <c r="O7" s="80">
        <v>0</v>
      </c>
      <c r="P7" s="81">
        <v>0</v>
      </c>
      <c r="Q7" s="80">
        <v>0</v>
      </c>
      <c r="R7" s="81">
        <v>0</v>
      </c>
      <c r="S7" s="80">
        <v>0</v>
      </c>
      <c r="T7" s="81">
        <v>0</v>
      </c>
      <c r="U7" s="80">
        <v>0</v>
      </c>
      <c r="V7" s="81">
        <v>0</v>
      </c>
      <c r="W7" s="80">
        <v>0</v>
      </c>
      <c r="X7" s="81">
        <v>0</v>
      </c>
      <c r="Y7" s="80">
        <v>0</v>
      </c>
      <c r="Z7" s="81">
        <v>0</v>
      </c>
      <c r="AA7" s="80">
        <v>0</v>
      </c>
      <c r="AB7" s="81">
        <v>0</v>
      </c>
      <c r="AC7" s="80">
        <v>0</v>
      </c>
      <c r="AD7" s="81">
        <v>0</v>
      </c>
      <c r="AE7" s="80">
        <v>0</v>
      </c>
      <c r="AF7" s="81">
        <v>0</v>
      </c>
      <c r="AG7" s="80">
        <v>0</v>
      </c>
      <c r="AH7" s="81">
        <v>0</v>
      </c>
      <c r="AI7" s="80">
        <v>0</v>
      </c>
      <c r="AJ7" s="81">
        <v>0</v>
      </c>
      <c r="AK7" s="80">
        <v>0</v>
      </c>
      <c r="AL7" s="81">
        <v>0</v>
      </c>
      <c r="AM7" s="80">
        <v>0</v>
      </c>
      <c r="AN7" s="81">
        <v>0</v>
      </c>
      <c r="AO7" s="82">
        <v>0</v>
      </c>
      <c r="AP7" s="81">
        <v>0</v>
      </c>
    </row>
    <row r="8" spans="1:42" ht="11.25">
      <c r="A8" s="6">
        <v>4112</v>
      </c>
      <c r="B8" s="20" t="s">
        <v>200</v>
      </c>
      <c r="C8" s="78">
        <f t="shared" si="0"/>
        <v>0</v>
      </c>
      <c r="D8" s="79">
        <f t="shared" si="1"/>
        <v>0</v>
      </c>
      <c r="E8" s="80">
        <v>0</v>
      </c>
      <c r="F8" s="81">
        <v>0</v>
      </c>
      <c r="G8" s="80">
        <v>0</v>
      </c>
      <c r="H8" s="81">
        <v>0</v>
      </c>
      <c r="I8" s="80">
        <v>0</v>
      </c>
      <c r="J8" s="81">
        <v>0</v>
      </c>
      <c r="K8" s="80">
        <v>0</v>
      </c>
      <c r="L8" s="81">
        <v>0</v>
      </c>
      <c r="M8" s="80">
        <v>0</v>
      </c>
      <c r="N8" s="81">
        <v>0</v>
      </c>
      <c r="O8" s="80">
        <v>0</v>
      </c>
      <c r="P8" s="81">
        <v>0</v>
      </c>
      <c r="Q8" s="80">
        <v>0</v>
      </c>
      <c r="R8" s="81">
        <v>0</v>
      </c>
      <c r="S8" s="80">
        <v>0</v>
      </c>
      <c r="T8" s="81">
        <v>0</v>
      </c>
      <c r="U8" s="80">
        <v>0</v>
      </c>
      <c r="V8" s="81">
        <v>0</v>
      </c>
      <c r="W8" s="80">
        <v>0</v>
      </c>
      <c r="X8" s="81">
        <v>0</v>
      </c>
      <c r="Y8" s="80">
        <v>0</v>
      </c>
      <c r="Z8" s="81">
        <v>0</v>
      </c>
      <c r="AA8" s="80">
        <v>0</v>
      </c>
      <c r="AB8" s="81">
        <v>0</v>
      </c>
      <c r="AC8" s="80">
        <v>0</v>
      </c>
      <c r="AD8" s="81">
        <v>0</v>
      </c>
      <c r="AE8" s="80">
        <v>0</v>
      </c>
      <c r="AF8" s="81">
        <v>0</v>
      </c>
      <c r="AG8" s="80">
        <v>0</v>
      </c>
      <c r="AH8" s="81">
        <v>0</v>
      </c>
      <c r="AI8" s="80">
        <v>0</v>
      </c>
      <c r="AJ8" s="81">
        <v>0</v>
      </c>
      <c r="AK8" s="80">
        <v>0</v>
      </c>
      <c r="AL8" s="81">
        <v>0</v>
      </c>
      <c r="AM8" s="80">
        <v>0</v>
      </c>
      <c r="AN8" s="81">
        <v>0</v>
      </c>
      <c r="AO8" s="82">
        <v>0</v>
      </c>
      <c r="AP8" s="81">
        <v>0</v>
      </c>
    </row>
    <row r="9" spans="1:42" ht="11.25">
      <c r="A9" s="6">
        <v>4113</v>
      </c>
      <c r="B9" s="20" t="s">
        <v>201</v>
      </c>
      <c r="C9" s="78">
        <f t="shared" si="0"/>
        <v>0</v>
      </c>
      <c r="D9" s="79">
        <f t="shared" si="1"/>
        <v>0</v>
      </c>
      <c r="E9" s="80">
        <v>0</v>
      </c>
      <c r="F9" s="81">
        <v>0</v>
      </c>
      <c r="G9" s="80">
        <v>0</v>
      </c>
      <c r="H9" s="81">
        <v>0</v>
      </c>
      <c r="I9" s="80">
        <v>0</v>
      </c>
      <c r="J9" s="81">
        <v>0</v>
      </c>
      <c r="K9" s="80">
        <v>0</v>
      </c>
      <c r="L9" s="81">
        <v>0</v>
      </c>
      <c r="M9" s="80">
        <v>0</v>
      </c>
      <c r="N9" s="81">
        <v>0</v>
      </c>
      <c r="O9" s="80">
        <v>0</v>
      </c>
      <c r="P9" s="81">
        <v>0</v>
      </c>
      <c r="Q9" s="80">
        <v>0</v>
      </c>
      <c r="R9" s="81">
        <v>0</v>
      </c>
      <c r="S9" s="80">
        <v>0</v>
      </c>
      <c r="T9" s="81">
        <v>0</v>
      </c>
      <c r="U9" s="80">
        <v>0</v>
      </c>
      <c r="V9" s="81">
        <v>0</v>
      </c>
      <c r="W9" s="80">
        <v>0</v>
      </c>
      <c r="X9" s="81">
        <v>0</v>
      </c>
      <c r="Y9" s="80">
        <v>0</v>
      </c>
      <c r="Z9" s="81">
        <v>0</v>
      </c>
      <c r="AA9" s="80">
        <v>0</v>
      </c>
      <c r="AB9" s="81">
        <v>0</v>
      </c>
      <c r="AC9" s="80">
        <v>0</v>
      </c>
      <c r="AD9" s="81">
        <v>0</v>
      </c>
      <c r="AE9" s="80">
        <v>0</v>
      </c>
      <c r="AF9" s="81">
        <v>0</v>
      </c>
      <c r="AG9" s="80">
        <v>0</v>
      </c>
      <c r="AH9" s="81">
        <v>0</v>
      </c>
      <c r="AI9" s="80">
        <v>0</v>
      </c>
      <c r="AJ9" s="81">
        <v>0</v>
      </c>
      <c r="AK9" s="80">
        <v>0</v>
      </c>
      <c r="AL9" s="81">
        <v>0</v>
      </c>
      <c r="AM9" s="80">
        <v>0</v>
      </c>
      <c r="AN9" s="81">
        <v>0</v>
      </c>
      <c r="AO9" s="82">
        <v>0</v>
      </c>
      <c r="AP9" s="81">
        <v>0</v>
      </c>
    </row>
    <row r="10" spans="1:42" ht="11.25">
      <c r="A10" s="6">
        <v>4114</v>
      </c>
      <c r="B10" s="20" t="s">
        <v>202</v>
      </c>
      <c r="C10" s="78">
        <f t="shared" si="0"/>
        <v>0</v>
      </c>
      <c r="D10" s="79">
        <f t="shared" si="1"/>
        <v>0</v>
      </c>
      <c r="E10" s="80">
        <v>0</v>
      </c>
      <c r="F10" s="81">
        <v>0</v>
      </c>
      <c r="G10" s="80">
        <v>0</v>
      </c>
      <c r="H10" s="81">
        <v>0</v>
      </c>
      <c r="I10" s="80">
        <v>0</v>
      </c>
      <c r="J10" s="81">
        <v>0</v>
      </c>
      <c r="K10" s="80">
        <v>0</v>
      </c>
      <c r="L10" s="81">
        <v>0</v>
      </c>
      <c r="M10" s="80">
        <v>0</v>
      </c>
      <c r="N10" s="81">
        <v>0</v>
      </c>
      <c r="O10" s="80">
        <v>0</v>
      </c>
      <c r="P10" s="81">
        <v>0</v>
      </c>
      <c r="Q10" s="80">
        <v>0</v>
      </c>
      <c r="R10" s="81">
        <v>0</v>
      </c>
      <c r="S10" s="80">
        <v>0</v>
      </c>
      <c r="T10" s="81">
        <v>0</v>
      </c>
      <c r="U10" s="80">
        <v>0</v>
      </c>
      <c r="V10" s="81">
        <v>0</v>
      </c>
      <c r="W10" s="80">
        <v>0</v>
      </c>
      <c r="X10" s="81">
        <v>0</v>
      </c>
      <c r="Y10" s="80">
        <v>0</v>
      </c>
      <c r="Z10" s="81">
        <v>0</v>
      </c>
      <c r="AA10" s="80">
        <v>0</v>
      </c>
      <c r="AB10" s="81">
        <v>0</v>
      </c>
      <c r="AC10" s="80">
        <v>0</v>
      </c>
      <c r="AD10" s="81">
        <v>0</v>
      </c>
      <c r="AE10" s="80">
        <v>0</v>
      </c>
      <c r="AF10" s="81">
        <v>0</v>
      </c>
      <c r="AG10" s="80">
        <v>0</v>
      </c>
      <c r="AH10" s="81">
        <v>0</v>
      </c>
      <c r="AI10" s="80">
        <v>0</v>
      </c>
      <c r="AJ10" s="81">
        <v>0</v>
      </c>
      <c r="AK10" s="80">
        <v>0</v>
      </c>
      <c r="AL10" s="81">
        <v>0</v>
      </c>
      <c r="AM10" s="80">
        <v>0</v>
      </c>
      <c r="AN10" s="81">
        <v>0</v>
      </c>
      <c r="AO10" s="82">
        <v>0</v>
      </c>
      <c r="AP10" s="81">
        <v>0</v>
      </c>
    </row>
    <row r="11" spans="1:42" ht="11.25">
      <c r="A11" s="6">
        <v>4115</v>
      </c>
      <c r="B11" s="20" t="s">
        <v>203</v>
      </c>
      <c r="C11" s="78">
        <f t="shared" si="0"/>
        <v>0</v>
      </c>
      <c r="D11" s="79">
        <f t="shared" si="1"/>
        <v>0</v>
      </c>
      <c r="E11" s="80">
        <v>0</v>
      </c>
      <c r="F11" s="81">
        <v>0</v>
      </c>
      <c r="G11" s="80">
        <v>0</v>
      </c>
      <c r="H11" s="81">
        <v>0</v>
      </c>
      <c r="I11" s="80">
        <v>0</v>
      </c>
      <c r="J11" s="81">
        <v>0</v>
      </c>
      <c r="K11" s="80">
        <v>0</v>
      </c>
      <c r="L11" s="81">
        <v>0</v>
      </c>
      <c r="M11" s="80">
        <v>0</v>
      </c>
      <c r="N11" s="81">
        <v>0</v>
      </c>
      <c r="O11" s="80">
        <v>0</v>
      </c>
      <c r="P11" s="81">
        <v>0</v>
      </c>
      <c r="Q11" s="80">
        <v>0</v>
      </c>
      <c r="R11" s="81">
        <v>0</v>
      </c>
      <c r="S11" s="80">
        <v>0</v>
      </c>
      <c r="T11" s="81">
        <v>0</v>
      </c>
      <c r="U11" s="80">
        <v>0</v>
      </c>
      <c r="V11" s="81">
        <v>0</v>
      </c>
      <c r="W11" s="80">
        <v>0</v>
      </c>
      <c r="X11" s="81">
        <v>0</v>
      </c>
      <c r="Y11" s="80">
        <v>0</v>
      </c>
      <c r="Z11" s="81">
        <v>0</v>
      </c>
      <c r="AA11" s="80">
        <v>0</v>
      </c>
      <c r="AB11" s="81">
        <v>0</v>
      </c>
      <c r="AC11" s="80">
        <v>0</v>
      </c>
      <c r="AD11" s="81">
        <v>0</v>
      </c>
      <c r="AE11" s="80">
        <v>0</v>
      </c>
      <c r="AF11" s="81">
        <v>0</v>
      </c>
      <c r="AG11" s="80">
        <v>0</v>
      </c>
      <c r="AH11" s="81">
        <v>0</v>
      </c>
      <c r="AI11" s="80">
        <v>0</v>
      </c>
      <c r="AJ11" s="81">
        <v>0</v>
      </c>
      <c r="AK11" s="80">
        <v>0</v>
      </c>
      <c r="AL11" s="81">
        <v>0</v>
      </c>
      <c r="AM11" s="80">
        <v>0</v>
      </c>
      <c r="AN11" s="81">
        <v>0</v>
      </c>
      <c r="AO11" s="82">
        <v>0</v>
      </c>
      <c r="AP11" s="81">
        <v>0</v>
      </c>
    </row>
    <row r="12" spans="1:42" ht="11.25">
      <c r="A12" s="6">
        <v>4116</v>
      </c>
      <c r="B12" s="20" t="s">
        <v>204</v>
      </c>
      <c r="C12" s="78">
        <f t="shared" si="0"/>
        <v>0</v>
      </c>
      <c r="D12" s="79">
        <f t="shared" si="1"/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0">
        <v>0</v>
      </c>
      <c r="L12" s="81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0">
        <v>0</v>
      </c>
      <c r="V12" s="81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0">
        <v>0</v>
      </c>
      <c r="AF12" s="81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2">
        <v>0</v>
      </c>
      <c r="AP12" s="81">
        <v>0</v>
      </c>
    </row>
    <row r="13" spans="1:42" ht="11.25">
      <c r="A13" s="6">
        <v>4117</v>
      </c>
      <c r="B13" s="20" t="s">
        <v>205</v>
      </c>
      <c r="C13" s="78">
        <f t="shared" si="0"/>
        <v>0</v>
      </c>
      <c r="D13" s="79">
        <f t="shared" si="1"/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0">
        <v>0</v>
      </c>
      <c r="L13" s="81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0">
        <v>0</v>
      </c>
      <c r="V13" s="81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0">
        <v>0</v>
      </c>
      <c r="AF13" s="81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2">
        <v>0</v>
      </c>
      <c r="AP13" s="81">
        <v>0</v>
      </c>
    </row>
    <row r="14" spans="1:42" ht="11.25">
      <c r="A14" s="6">
        <v>4119</v>
      </c>
      <c r="B14" s="20" t="s">
        <v>206</v>
      </c>
      <c r="C14" s="78">
        <f t="shared" si="0"/>
        <v>0</v>
      </c>
      <c r="D14" s="79">
        <f t="shared" si="1"/>
        <v>0</v>
      </c>
      <c r="E14" s="80">
        <v>0</v>
      </c>
      <c r="F14" s="81">
        <v>0</v>
      </c>
      <c r="G14" s="80">
        <v>0</v>
      </c>
      <c r="H14" s="81">
        <v>0</v>
      </c>
      <c r="I14" s="80">
        <v>0</v>
      </c>
      <c r="J14" s="81">
        <v>0</v>
      </c>
      <c r="K14" s="80">
        <v>0</v>
      </c>
      <c r="L14" s="81">
        <v>0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0</v>
      </c>
      <c r="T14" s="81">
        <v>0</v>
      </c>
      <c r="U14" s="80">
        <v>0</v>
      </c>
      <c r="V14" s="81">
        <v>0</v>
      </c>
      <c r="W14" s="80">
        <v>0</v>
      </c>
      <c r="X14" s="81">
        <v>0</v>
      </c>
      <c r="Y14" s="80">
        <v>0</v>
      </c>
      <c r="Z14" s="81">
        <v>0</v>
      </c>
      <c r="AA14" s="80">
        <v>0</v>
      </c>
      <c r="AB14" s="81">
        <v>0</v>
      </c>
      <c r="AC14" s="80">
        <v>0</v>
      </c>
      <c r="AD14" s="81">
        <v>0</v>
      </c>
      <c r="AE14" s="80">
        <v>0</v>
      </c>
      <c r="AF14" s="81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2">
        <v>0</v>
      </c>
      <c r="AP14" s="81">
        <v>0</v>
      </c>
    </row>
    <row r="15" spans="1:42" ht="11.25">
      <c r="A15" s="6">
        <v>4120</v>
      </c>
      <c r="B15" s="20" t="s">
        <v>207</v>
      </c>
      <c r="C15" s="78">
        <f t="shared" si="0"/>
        <v>0</v>
      </c>
      <c r="D15" s="79">
        <f t="shared" si="1"/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0">
        <v>0</v>
      </c>
      <c r="L15" s="81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0">
        <v>0</v>
      </c>
      <c r="V15" s="81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0">
        <v>0</v>
      </c>
      <c r="AF15" s="81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2">
        <v>0</v>
      </c>
      <c r="AP15" s="81">
        <v>0</v>
      </c>
    </row>
    <row r="16" spans="1:42" ht="11.25">
      <c r="A16" s="6">
        <v>4121</v>
      </c>
      <c r="B16" s="20" t="s">
        <v>208</v>
      </c>
      <c r="C16" s="78">
        <f t="shared" si="0"/>
        <v>0</v>
      </c>
      <c r="D16" s="79">
        <f t="shared" si="1"/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0">
        <v>0</v>
      </c>
      <c r="L16" s="81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0">
        <v>0</v>
      </c>
      <c r="V16" s="81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0">
        <v>0</v>
      </c>
      <c r="AF16" s="81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2">
        <v>0</v>
      </c>
      <c r="AP16" s="81">
        <v>0</v>
      </c>
    </row>
    <row r="17" spans="1:42" ht="11.25">
      <c r="A17" s="6">
        <v>4122</v>
      </c>
      <c r="B17" s="20" t="s">
        <v>209</v>
      </c>
      <c r="C17" s="78">
        <f t="shared" si="0"/>
        <v>0</v>
      </c>
      <c r="D17" s="79">
        <f t="shared" si="1"/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0">
        <v>0</v>
      </c>
      <c r="L17" s="81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0">
        <v>0</v>
      </c>
      <c r="V17" s="81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0">
        <v>0</v>
      </c>
      <c r="AF17" s="81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2">
        <v>0</v>
      </c>
      <c r="AP17" s="81">
        <v>0</v>
      </c>
    </row>
    <row r="18" spans="1:42" ht="11.25">
      <c r="A18" s="6">
        <v>4123</v>
      </c>
      <c r="B18" s="20" t="s">
        <v>210</v>
      </c>
      <c r="C18" s="78">
        <f t="shared" si="0"/>
        <v>0</v>
      </c>
      <c r="D18" s="79">
        <f t="shared" si="1"/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0">
        <v>0</v>
      </c>
      <c r="L18" s="81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0">
        <v>0</v>
      </c>
      <c r="V18" s="81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0">
        <v>0</v>
      </c>
      <c r="AF18" s="81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2">
        <v>0</v>
      </c>
      <c r="AP18" s="81">
        <v>0</v>
      </c>
    </row>
    <row r="19" spans="1:42" ht="11.25">
      <c r="A19" s="6">
        <v>4124</v>
      </c>
      <c r="B19" s="20" t="s">
        <v>211</v>
      </c>
      <c r="C19" s="78">
        <f t="shared" si="0"/>
        <v>0</v>
      </c>
      <c r="D19" s="79">
        <f t="shared" si="1"/>
        <v>0</v>
      </c>
      <c r="E19" s="80">
        <v>0</v>
      </c>
      <c r="F19" s="81">
        <v>0</v>
      </c>
      <c r="G19" s="80">
        <v>0</v>
      </c>
      <c r="H19" s="81">
        <v>0</v>
      </c>
      <c r="I19" s="80">
        <v>0</v>
      </c>
      <c r="J19" s="81">
        <v>0</v>
      </c>
      <c r="K19" s="80">
        <v>0</v>
      </c>
      <c r="L19" s="81">
        <v>0</v>
      </c>
      <c r="M19" s="80">
        <v>0</v>
      </c>
      <c r="N19" s="81">
        <v>0</v>
      </c>
      <c r="O19" s="80">
        <v>0</v>
      </c>
      <c r="P19" s="81">
        <v>0</v>
      </c>
      <c r="Q19" s="80">
        <v>0</v>
      </c>
      <c r="R19" s="81">
        <v>0</v>
      </c>
      <c r="S19" s="80">
        <v>0</v>
      </c>
      <c r="T19" s="81">
        <v>0</v>
      </c>
      <c r="U19" s="80">
        <v>0</v>
      </c>
      <c r="V19" s="81">
        <v>0</v>
      </c>
      <c r="W19" s="80">
        <v>0</v>
      </c>
      <c r="X19" s="81">
        <v>0</v>
      </c>
      <c r="Y19" s="80">
        <v>0</v>
      </c>
      <c r="Z19" s="81">
        <v>0</v>
      </c>
      <c r="AA19" s="80">
        <v>0</v>
      </c>
      <c r="AB19" s="81">
        <v>0</v>
      </c>
      <c r="AC19" s="80">
        <v>0</v>
      </c>
      <c r="AD19" s="81">
        <v>0</v>
      </c>
      <c r="AE19" s="80">
        <v>0</v>
      </c>
      <c r="AF19" s="81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2">
        <v>0</v>
      </c>
      <c r="AP19" s="81">
        <v>0</v>
      </c>
    </row>
    <row r="20" spans="1:42" ht="11.25">
      <c r="A20" s="6">
        <v>4129</v>
      </c>
      <c r="B20" s="20" t="s">
        <v>212</v>
      </c>
      <c r="C20" s="78">
        <f t="shared" si="0"/>
        <v>0</v>
      </c>
      <c r="D20" s="79">
        <f t="shared" si="1"/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0">
        <v>0</v>
      </c>
      <c r="L20" s="81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0">
        <v>0</v>
      </c>
      <c r="V20" s="81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0">
        <v>0</v>
      </c>
      <c r="AF20" s="81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2">
        <v>0</v>
      </c>
      <c r="AP20" s="81">
        <v>0</v>
      </c>
    </row>
    <row r="21" spans="1:42" ht="11.25">
      <c r="A21" s="6">
        <v>4130</v>
      </c>
      <c r="B21" s="20" t="s">
        <v>213</v>
      </c>
      <c r="C21" s="78">
        <f t="shared" si="0"/>
        <v>10084703.82</v>
      </c>
      <c r="D21" s="79">
        <f t="shared" si="1"/>
        <v>13677553.52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0">
        <v>0</v>
      </c>
      <c r="L21" s="81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0">
        <v>0</v>
      </c>
      <c r="V21" s="81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0">
        <v>0</v>
      </c>
      <c r="AF21" s="81">
        <v>0</v>
      </c>
      <c r="AG21" s="80">
        <v>0</v>
      </c>
      <c r="AH21" s="81">
        <v>0</v>
      </c>
      <c r="AI21" s="80">
        <v>10084703.82</v>
      </c>
      <c r="AJ21" s="81">
        <v>13677553.52</v>
      </c>
      <c r="AK21" s="80">
        <v>0</v>
      </c>
      <c r="AL21" s="81">
        <v>0</v>
      </c>
      <c r="AM21" s="80">
        <v>0</v>
      </c>
      <c r="AN21" s="81">
        <v>0</v>
      </c>
      <c r="AO21" s="82">
        <v>0</v>
      </c>
      <c r="AP21" s="81">
        <v>0</v>
      </c>
    </row>
    <row r="22" spans="1:42" ht="11.25">
      <c r="A22" s="6">
        <v>4131</v>
      </c>
      <c r="B22" s="20" t="s">
        <v>214</v>
      </c>
      <c r="C22" s="78">
        <f t="shared" si="0"/>
        <v>10084703.82</v>
      </c>
      <c r="D22" s="79">
        <f t="shared" si="1"/>
        <v>13677553.52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0">
        <v>0</v>
      </c>
      <c r="L22" s="81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0">
        <v>0</v>
      </c>
      <c r="V22" s="81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0">
        <v>0</v>
      </c>
      <c r="AF22" s="81">
        <v>0</v>
      </c>
      <c r="AG22" s="80">
        <v>0</v>
      </c>
      <c r="AH22" s="81">
        <v>0</v>
      </c>
      <c r="AI22" s="80">
        <v>10084703.82</v>
      </c>
      <c r="AJ22" s="81">
        <v>13677553.52</v>
      </c>
      <c r="AK22" s="80">
        <v>0</v>
      </c>
      <c r="AL22" s="81">
        <v>0</v>
      </c>
      <c r="AM22" s="80">
        <v>0</v>
      </c>
      <c r="AN22" s="81">
        <v>0</v>
      </c>
      <c r="AO22" s="82">
        <v>0</v>
      </c>
      <c r="AP22" s="81">
        <v>0</v>
      </c>
    </row>
    <row r="23" spans="1:42" ht="11.25">
      <c r="A23" s="6">
        <v>4140</v>
      </c>
      <c r="B23" s="20" t="s">
        <v>215</v>
      </c>
      <c r="C23" s="78">
        <f t="shared" si="0"/>
        <v>23235366.439999998</v>
      </c>
      <c r="D23" s="79">
        <f t="shared" si="1"/>
        <v>21062039.98</v>
      </c>
      <c r="E23" s="80">
        <v>5011354.09</v>
      </c>
      <c r="F23" s="81">
        <v>4689529.4</v>
      </c>
      <c r="G23" s="80">
        <v>0</v>
      </c>
      <c r="H23" s="81">
        <v>0</v>
      </c>
      <c r="I23" s="80">
        <v>0</v>
      </c>
      <c r="J23" s="81">
        <v>0</v>
      </c>
      <c r="K23" s="80">
        <v>0</v>
      </c>
      <c r="L23" s="81">
        <v>0</v>
      </c>
      <c r="M23" s="80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0">
        <v>0</v>
      </c>
      <c r="V23" s="81">
        <v>0</v>
      </c>
      <c r="W23" s="80">
        <v>0</v>
      </c>
      <c r="X23" s="81">
        <v>1550383.5</v>
      </c>
      <c r="Y23" s="80">
        <v>0</v>
      </c>
      <c r="Z23" s="81">
        <v>0</v>
      </c>
      <c r="AA23" s="80">
        <v>1895688.16</v>
      </c>
      <c r="AB23" s="81">
        <v>1550383.5</v>
      </c>
      <c r="AC23" s="80">
        <v>0</v>
      </c>
      <c r="AD23" s="81">
        <v>0</v>
      </c>
      <c r="AE23" s="80">
        <v>0</v>
      </c>
      <c r="AF23" s="81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16328324.19</v>
      </c>
      <c r="AL23" s="81">
        <v>13271743.58</v>
      </c>
      <c r="AM23" s="80">
        <v>0</v>
      </c>
      <c r="AN23" s="81">
        <v>0</v>
      </c>
      <c r="AO23" s="82">
        <v>0</v>
      </c>
      <c r="AP23" s="81">
        <v>0</v>
      </c>
    </row>
    <row r="24" spans="1:42" ht="11.25">
      <c r="A24" s="6">
        <v>4141</v>
      </c>
      <c r="B24" s="20" t="s">
        <v>216</v>
      </c>
      <c r="C24" s="78">
        <f t="shared" si="0"/>
        <v>594916.16</v>
      </c>
      <c r="D24" s="79">
        <f t="shared" si="1"/>
        <v>804815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0">
        <v>0</v>
      </c>
      <c r="L24" s="81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0</v>
      </c>
      <c r="T24" s="81">
        <v>0</v>
      </c>
      <c r="U24" s="80">
        <v>0</v>
      </c>
      <c r="V24" s="81">
        <v>0</v>
      </c>
      <c r="W24" s="80">
        <v>0</v>
      </c>
      <c r="X24" s="81">
        <v>402407.5</v>
      </c>
      <c r="Y24" s="80">
        <v>0</v>
      </c>
      <c r="Z24" s="81">
        <v>0</v>
      </c>
      <c r="AA24" s="80">
        <v>594916.16</v>
      </c>
      <c r="AB24" s="81">
        <v>402407.5</v>
      </c>
      <c r="AC24" s="80">
        <v>0</v>
      </c>
      <c r="AD24" s="81">
        <v>0</v>
      </c>
      <c r="AE24" s="80">
        <v>0</v>
      </c>
      <c r="AF24" s="81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0</v>
      </c>
      <c r="AL24" s="81">
        <v>0</v>
      </c>
      <c r="AM24" s="80">
        <v>0</v>
      </c>
      <c r="AN24" s="81">
        <v>0</v>
      </c>
      <c r="AO24" s="82">
        <v>0</v>
      </c>
      <c r="AP24" s="81">
        <v>0</v>
      </c>
    </row>
    <row r="25" spans="1:42" ht="11.25">
      <c r="A25" s="6">
        <v>4142</v>
      </c>
      <c r="B25" s="20" t="s">
        <v>217</v>
      </c>
      <c r="C25" s="78">
        <f t="shared" si="0"/>
        <v>0</v>
      </c>
      <c r="D25" s="79">
        <f t="shared" si="1"/>
        <v>0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0">
        <v>0</v>
      </c>
      <c r="L25" s="81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0</v>
      </c>
      <c r="T25" s="81">
        <v>0</v>
      </c>
      <c r="U25" s="80">
        <v>0</v>
      </c>
      <c r="V25" s="81">
        <v>0</v>
      </c>
      <c r="W25" s="80">
        <v>0</v>
      </c>
      <c r="X25" s="81">
        <v>0</v>
      </c>
      <c r="Y25" s="80">
        <v>0</v>
      </c>
      <c r="Z25" s="81">
        <v>0</v>
      </c>
      <c r="AA25" s="80">
        <v>0</v>
      </c>
      <c r="AB25" s="81">
        <v>0</v>
      </c>
      <c r="AC25" s="80">
        <v>0</v>
      </c>
      <c r="AD25" s="81">
        <v>0</v>
      </c>
      <c r="AE25" s="80">
        <v>0</v>
      </c>
      <c r="AF25" s="81">
        <v>0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2">
        <v>0</v>
      </c>
      <c r="AP25" s="81">
        <v>0</v>
      </c>
    </row>
    <row r="26" spans="1:42" ht="11.25">
      <c r="A26" s="6">
        <v>4143</v>
      </c>
      <c r="B26" s="20" t="s">
        <v>218</v>
      </c>
      <c r="C26" s="78">
        <f t="shared" si="0"/>
        <v>22640450.28</v>
      </c>
      <c r="D26" s="79">
        <f t="shared" si="1"/>
        <v>20257224.98</v>
      </c>
      <c r="E26" s="80">
        <v>5011354.09</v>
      </c>
      <c r="F26" s="81">
        <v>4689529.4</v>
      </c>
      <c r="G26" s="80">
        <v>0</v>
      </c>
      <c r="H26" s="81">
        <v>0</v>
      </c>
      <c r="I26" s="80">
        <v>0</v>
      </c>
      <c r="J26" s="81">
        <v>0</v>
      </c>
      <c r="K26" s="80">
        <v>0</v>
      </c>
      <c r="L26" s="81">
        <v>0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0">
        <v>0</v>
      </c>
      <c r="V26" s="81">
        <v>0</v>
      </c>
      <c r="W26" s="80">
        <v>0</v>
      </c>
      <c r="X26" s="81">
        <v>1147976</v>
      </c>
      <c r="Y26" s="80">
        <v>0</v>
      </c>
      <c r="Z26" s="81">
        <v>0</v>
      </c>
      <c r="AA26" s="80">
        <v>1300772</v>
      </c>
      <c r="AB26" s="81">
        <v>1147976</v>
      </c>
      <c r="AC26" s="80">
        <v>0</v>
      </c>
      <c r="AD26" s="81">
        <v>0</v>
      </c>
      <c r="AE26" s="80">
        <v>0</v>
      </c>
      <c r="AF26" s="81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16328324.19</v>
      </c>
      <c r="AL26" s="81">
        <v>13271743.58</v>
      </c>
      <c r="AM26" s="80">
        <v>0</v>
      </c>
      <c r="AN26" s="81">
        <v>0</v>
      </c>
      <c r="AO26" s="82">
        <v>0</v>
      </c>
      <c r="AP26" s="81">
        <v>0</v>
      </c>
    </row>
    <row r="27" spans="1:42" ht="11.25">
      <c r="A27" s="6">
        <v>4144</v>
      </c>
      <c r="B27" s="20" t="s">
        <v>219</v>
      </c>
      <c r="C27" s="78">
        <f t="shared" si="0"/>
        <v>0</v>
      </c>
      <c r="D27" s="79">
        <f t="shared" si="1"/>
        <v>0</v>
      </c>
      <c r="E27" s="80">
        <v>0</v>
      </c>
      <c r="F27" s="81">
        <v>0</v>
      </c>
      <c r="G27" s="80">
        <v>0</v>
      </c>
      <c r="H27" s="81">
        <v>0</v>
      </c>
      <c r="I27" s="80">
        <v>0</v>
      </c>
      <c r="J27" s="81">
        <v>0</v>
      </c>
      <c r="K27" s="80">
        <v>0</v>
      </c>
      <c r="L27" s="81">
        <v>0</v>
      </c>
      <c r="M27" s="80">
        <v>0</v>
      </c>
      <c r="N27" s="81">
        <v>0</v>
      </c>
      <c r="O27" s="80">
        <v>0</v>
      </c>
      <c r="P27" s="81">
        <v>0</v>
      </c>
      <c r="Q27" s="80">
        <v>0</v>
      </c>
      <c r="R27" s="81">
        <v>0</v>
      </c>
      <c r="S27" s="80">
        <v>0</v>
      </c>
      <c r="T27" s="81">
        <v>0</v>
      </c>
      <c r="U27" s="80">
        <v>0</v>
      </c>
      <c r="V27" s="81">
        <v>0</v>
      </c>
      <c r="W27" s="80">
        <v>0</v>
      </c>
      <c r="X27" s="81">
        <v>0</v>
      </c>
      <c r="Y27" s="80">
        <v>0</v>
      </c>
      <c r="Z27" s="81">
        <v>0</v>
      </c>
      <c r="AA27" s="80">
        <v>0</v>
      </c>
      <c r="AB27" s="81">
        <v>0</v>
      </c>
      <c r="AC27" s="80">
        <v>0</v>
      </c>
      <c r="AD27" s="81">
        <v>0</v>
      </c>
      <c r="AE27" s="80">
        <v>0</v>
      </c>
      <c r="AF27" s="81">
        <v>0</v>
      </c>
      <c r="AG27" s="80">
        <v>0</v>
      </c>
      <c r="AH27" s="81">
        <v>0</v>
      </c>
      <c r="AI27" s="80">
        <v>0</v>
      </c>
      <c r="AJ27" s="81">
        <v>0</v>
      </c>
      <c r="AK27" s="80">
        <v>0</v>
      </c>
      <c r="AL27" s="81">
        <v>0</v>
      </c>
      <c r="AM27" s="80">
        <v>0</v>
      </c>
      <c r="AN27" s="81">
        <v>0</v>
      </c>
      <c r="AO27" s="82">
        <v>0</v>
      </c>
      <c r="AP27" s="81">
        <v>0</v>
      </c>
    </row>
    <row r="28" spans="1:42" ht="11.25">
      <c r="A28" s="6">
        <v>4149</v>
      </c>
      <c r="B28" s="20" t="s">
        <v>220</v>
      </c>
      <c r="C28" s="78">
        <f t="shared" si="0"/>
        <v>0</v>
      </c>
      <c r="D28" s="79">
        <f t="shared" si="1"/>
        <v>0</v>
      </c>
      <c r="E28" s="80">
        <v>0</v>
      </c>
      <c r="F28" s="81">
        <v>0</v>
      </c>
      <c r="G28" s="80">
        <v>0</v>
      </c>
      <c r="H28" s="81">
        <v>0</v>
      </c>
      <c r="I28" s="80">
        <v>0</v>
      </c>
      <c r="J28" s="81">
        <v>0</v>
      </c>
      <c r="K28" s="80">
        <v>0</v>
      </c>
      <c r="L28" s="81">
        <v>0</v>
      </c>
      <c r="M28" s="80">
        <v>0</v>
      </c>
      <c r="N28" s="81">
        <v>0</v>
      </c>
      <c r="O28" s="80">
        <v>0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0">
        <v>0</v>
      </c>
      <c r="V28" s="81">
        <v>0</v>
      </c>
      <c r="W28" s="80">
        <v>0</v>
      </c>
      <c r="X28" s="81">
        <v>0</v>
      </c>
      <c r="Y28" s="80">
        <v>0</v>
      </c>
      <c r="Z28" s="81">
        <v>0</v>
      </c>
      <c r="AA28" s="80">
        <v>0</v>
      </c>
      <c r="AB28" s="81">
        <v>0</v>
      </c>
      <c r="AC28" s="80">
        <v>0</v>
      </c>
      <c r="AD28" s="81">
        <v>0</v>
      </c>
      <c r="AE28" s="80">
        <v>0</v>
      </c>
      <c r="AF28" s="81">
        <v>0</v>
      </c>
      <c r="AG28" s="80">
        <v>0</v>
      </c>
      <c r="AH28" s="81">
        <v>0</v>
      </c>
      <c r="AI28" s="80">
        <v>0</v>
      </c>
      <c r="AJ28" s="81">
        <v>0</v>
      </c>
      <c r="AK28" s="80">
        <v>0</v>
      </c>
      <c r="AL28" s="81">
        <v>0</v>
      </c>
      <c r="AM28" s="80">
        <v>0</v>
      </c>
      <c r="AN28" s="81">
        <v>0</v>
      </c>
      <c r="AO28" s="82">
        <v>0</v>
      </c>
      <c r="AP28" s="81">
        <v>0</v>
      </c>
    </row>
    <row r="29" spans="1:42" ht="11.25">
      <c r="A29" s="6">
        <v>4150</v>
      </c>
      <c r="B29" s="20" t="s">
        <v>221</v>
      </c>
      <c r="C29" s="78">
        <f t="shared" si="0"/>
        <v>148695468.37</v>
      </c>
      <c r="D29" s="79">
        <f t="shared" si="1"/>
        <v>70023622.65</v>
      </c>
      <c r="E29" s="80">
        <v>3296865.5</v>
      </c>
      <c r="F29" s="81">
        <v>3743610.5</v>
      </c>
      <c r="G29" s="80">
        <v>0</v>
      </c>
      <c r="H29" s="81">
        <v>715835.31</v>
      </c>
      <c r="I29" s="80">
        <v>0</v>
      </c>
      <c r="J29" s="81">
        <v>0</v>
      </c>
      <c r="K29" s="80">
        <v>0</v>
      </c>
      <c r="L29" s="81">
        <v>0</v>
      </c>
      <c r="M29" s="80">
        <v>0</v>
      </c>
      <c r="N29" s="81">
        <v>0</v>
      </c>
      <c r="O29" s="80">
        <v>0</v>
      </c>
      <c r="P29" s="81">
        <v>0</v>
      </c>
      <c r="Q29" s="80">
        <v>0</v>
      </c>
      <c r="R29" s="81">
        <v>0</v>
      </c>
      <c r="S29" s="80">
        <v>0</v>
      </c>
      <c r="T29" s="81">
        <v>0</v>
      </c>
      <c r="U29" s="80">
        <v>0</v>
      </c>
      <c r="V29" s="81">
        <v>0</v>
      </c>
      <c r="W29" s="80">
        <v>116903485.17</v>
      </c>
      <c r="X29" s="81">
        <v>32743979.35</v>
      </c>
      <c r="Y29" s="80">
        <v>86499.79</v>
      </c>
      <c r="Z29" s="81">
        <v>28375</v>
      </c>
      <c r="AA29" s="80">
        <v>28249445.55</v>
      </c>
      <c r="AB29" s="81">
        <v>32743979.35</v>
      </c>
      <c r="AC29" s="80">
        <v>0</v>
      </c>
      <c r="AD29" s="81">
        <v>0</v>
      </c>
      <c r="AE29" s="80">
        <v>0</v>
      </c>
      <c r="AF29" s="81">
        <v>0</v>
      </c>
      <c r="AG29" s="80">
        <v>54.45</v>
      </c>
      <c r="AH29" s="81">
        <v>47843.14</v>
      </c>
      <c r="AI29" s="80">
        <v>0</v>
      </c>
      <c r="AJ29" s="81">
        <v>0</v>
      </c>
      <c r="AK29" s="80">
        <v>159117.91</v>
      </c>
      <c r="AL29" s="81">
        <v>0</v>
      </c>
      <c r="AM29" s="80">
        <v>0</v>
      </c>
      <c r="AN29" s="81">
        <v>0</v>
      </c>
      <c r="AO29" s="82">
        <v>0</v>
      </c>
      <c r="AP29" s="81">
        <v>0</v>
      </c>
    </row>
    <row r="30" spans="1:42" ht="22.5">
      <c r="A30" s="6">
        <v>4151</v>
      </c>
      <c r="B30" s="20" t="s">
        <v>222</v>
      </c>
      <c r="C30" s="78">
        <f t="shared" si="0"/>
        <v>20047949.75</v>
      </c>
      <c r="D30" s="79">
        <f t="shared" si="1"/>
        <v>45462208.86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0">
        <v>0</v>
      </c>
      <c r="L30" s="81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0">
        <v>0</v>
      </c>
      <c r="V30" s="81">
        <v>0</v>
      </c>
      <c r="W30" s="80">
        <v>0</v>
      </c>
      <c r="X30" s="81">
        <v>22731104.43</v>
      </c>
      <c r="Y30" s="80">
        <v>0</v>
      </c>
      <c r="Z30" s="81">
        <v>0</v>
      </c>
      <c r="AA30" s="80">
        <v>20047949.75</v>
      </c>
      <c r="AB30" s="81">
        <v>22731104.43</v>
      </c>
      <c r="AC30" s="80">
        <v>0</v>
      </c>
      <c r="AD30" s="81">
        <v>0</v>
      </c>
      <c r="AE30" s="80">
        <v>0</v>
      </c>
      <c r="AF30" s="81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2">
        <v>0</v>
      </c>
      <c r="AP30" s="81">
        <v>0</v>
      </c>
    </row>
    <row r="31" spans="1:42" ht="11.25">
      <c r="A31" s="6">
        <v>4152</v>
      </c>
      <c r="B31" s="20" t="s">
        <v>223</v>
      </c>
      <c r="C31" s="78">
        <f t="shared" si="0"/>
        <v>661940.21</v>
      </c>
      <c r="D31" s="79">
        <f t="shared" si="1"/>
        <v>1403999.84</v>
      </c>
      <c r="E31" s="80">
        <v>0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0">
        <v>0</v>
      </c>
      <c r="L31" s="81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0">
        <v>0</v>
      </c>
      <c r="V31" s="81">
        <v>0</v>
      </c>
      <c r="W31" s="80">
        <v>0</v>
      </c>
      <c r="X31" s="81">
        <v>701999.92</v>
      </c>
      <c r="Y31" s="80">
        <v>0</v>
      </c>
      <c r="Z31" s="81">
        <v>0</v>
      </c>
      <c r="AA31" s="80">
        <v>661940.21</v>
      </c>
      <c r="AB31" s="81">
        <v>701999.92</v>
      </c>
      <c r="AC31" s="80">
        <v>0</v>
      </c>
      <c r="AD31" s="81">
        <v>0</v>
      </c>
      <c r="AE31" s="80">
        <v>0</v>
      </c>
      <c r="AF31" s="81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2">
        <v>0</v>
      </c>
      <c r="AP31" s="81">
        <v>0</v>
      </c>
    </row>
    <row r="32" spans="1:42" ht="11.25">
      <c r="A32" s="6">
        <v>4153</v>
      </c>
      <c r="B32" s="20" t="s">
        <v>224</v>
      </c>
      <c r="C32" s="78">
        <f t="shared" si="0"/>
        <v>3097117</v>
      </c>
      <c r="D32" s="79">
        <f t="shared" si="1"/>
        <v>6046091.89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0">
        <v>0</v>
      </c>
      <c r="L32" s="81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0">
        <v>0</v>
      </c>
      <c r="V32" s="81">
        <v>0</v>
      </c>
      <c r="W32" s="80">
        <v>0</v>
      </c>
      <c r="X32" s="81">
        <v>3016499</v>
      </c>
      <c r="Y32" s="80">
        <v>0</v>
      </c>
      <c r="Z32" s="81">
        <v>0</v>
      </c>
      <c r="AA32" s="80">
        <v>3097117</v>
      </c>
      <c r="AB32" s="81">
        <v>3016499</v>
      </c>
      <c r="AC32" s="80">
        <v>0</v>
      </c>
      <c r="AD32" s="81">
        <v>0</v>
      </c>
      <c r="AE32" s="80">
        <v>0</v>
      </c>
      <c r="AF32" s="81">
        <v>0</v>
      </c>
      <c r="AG32" s="80">
        <v>0</v>
      </c>
      <c r="AH32" s="81">
        <v>13093.89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2">
        <v>0</v>
      </c>
      <c r="AP32" s="81">
        <v>0</v>
      </c>
    </row>
    <row r="33" spans="1:42" ht="11.25">
      <c r="A33" s="6">
        <v>4159</v>
      </c>
      <c r="B33" s="20" t="s">
        <v>225</v>
      </c>
      <c r="C33" s="78">
        <f t="shared" si="0"/>
        <v>124888461.41000001</v>
      </c>
      <c r="D33" s="79">
        <f t="shared" si="1"/>
        <v>17111322.060000002</v>
      </c>
      <c r="E33" s="80">
        <v>3296865.5</v>
      </c>
      <c r="F33" s="81">
        <v>3743610.5</v>
      </c>
      <c r="G33" s="80">
        <v>0</v>
      </c>
      <c r="H33" s="81">
        <v>715835.31</v>
      </c>
      <c r="I33" s="80">
        <v>0</v>
      </c>
      <c r="J33" s="81">
        <v>0</v>
      </c>
      <c r="K33" s="80">
        <v>0</v>
      </c>
      <c r="L33" s="81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0">
        <v>0</v>
      </c>
      <c r="V33" s="81">
        <v>0</v>
      </c>
      <c r="W33" s="80">
        <v>116903485.17</v>
      </c>
      <c r="X33" s="81">
        <v>6294376</v>
      </c>
      <c r="Y33" s="80">
        <v>86499.79</v>
      </c>
      <c r="Z33" s="81">
        <v>28375</v>
      </c>
      <c r="AA33" s="80">
        <v>4442438.59</v>
      </c>
      <c r="AB33" s="81">
        <v>6294376</v>
      </c>
      <c r="AC33" s="80">
        <v>0</v>
      </c>
      <c r="AD33" s="81">
        <v>0</v>
      </c>
      <c r="AE33" s="80">
        <v>0</v>
      </c>
      <c r="AF33" s="81">
        <v>0</v>
      </c>
      <c r="AG33" s="80">
        <v>54.45</v>
      </c>
      <c r="AH33" s="81">
        <v>34749.25</v>
      </c>
      <c r="AI33" s="80">
        <v>0</v>
      </c>
      <c r="AJ33" s="81">
        <v>0</v>
      </c>
      <c r="AK33" s="80">
        <v>159117.91</v>
      </c>
      <c r="AL33" s="81">
        <v>0</v>
      </c>
      <c r="AM33" s="80">
        <v>0</v>
      </c>
      <c r="AN33" s="81">
        <v>0</v>
      </c>
      <c r="AO33" s="82">
        <v>0</v>
      </c>
      <c r="AP33" s="81">
        <v>0</v>
      </c>
    </row>
    <row r="34" spans="1:42" ht="11.25">
      <c r="A34" s="6">
        <v>4160</v>
      </c>
      <c r="B34" s="20" t="s">
        <v>226</v>
      </c>
      <c r="C34" s="78">
        <f t="shared" si="0"/>
        <v>23512026.339999996</v>
      </c>
      <c r="D34" s="79">
        <f t="shared" si="1"/>
        <v>17685512.81</v>
      </c>
      <c r="E34" s="80">
        <v>4844748.77</v>
      </c>
      <c r="F34" s="81">
        <v>5594370.6</v>
      </c>
      <c r="G34" s="80">
        <v>87415.42</v>
      </c>
      <c r="H34" s="81">
        <v>352303.55</v>
      </c>
      <c r="I34" s="80">
        <v>0</v>
      </c>
      <c r="J34" s="81">
        <v>0</v>
      </c>
      <c r="K34" s="80">
        <v>0</v>
      </c>
      <c r="L34" s="81">
        <v>0</v>
      </c>
      <c r="M34" s="80">
        <v>0</v>
      </c>
      <c r="N34" s="81">
        <v>0</v>
      </c>
      <c r="O34" s="80">
        <v>0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0">
        <v>6998</v>
      </c>
      <c r="V34" s="81">
        <v>5966</v>
      </c>
      <c r="W34" s="80">
        <v>0</v>
      </c>
      <c r="X34" s="81">
        <v>0</v>
      </c>
      <c r="Y34" s="80">
        <v>0</v>
      </c>
      <c r="Z34" s="81">
        <v>0</v>
      </c>
      <c r="AA34" s="80">
        <v>0</v>
      </c>
      <c r="AB34" s="81">
        <v>0</v>
      </c>
      <c r="AC34" s="80">
        <v>0</v>
      </c>
      <c r="AD34" s="81">
        <v>0</v>
      </c>
      <c r="AE34" s="80">
        <v>0</v>
      </c>
      <c r="AF34" s="81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53199.32</v>
      </c>
      <c r="AL34" s="81">
        <v>208434.81</v>
      </c>
      <c r="AM34" s="80">
        <v>0</v>
      </c>
      <c r="AN34" s="81">
        <v>0</v>
      </c>
      <c r="AO34" s="82">
        <v>18519664.83</v>
      </c>
      <c r="AP34" s="81">
        <v>11524437.85</v>
      </c>
    </row>
    <row r="35" spans="1:42" ht="11.25">
      <c r="A35" s="6">
        <v>4161</v>
      </c>
      <c r="B35" s="20" t="s">
        <v>227</v>
      </c>
      <c r="C35" s="78">
        <f t="shared" si="0"/>
        <v>0</v>
      </c>
      <c r="D35" s="79">
        <f t="shared" si="1"/>
        <v>0</v>
      </c>
      <c r="E35" s="80">
        <v>0</v>
      </c>
      <c r="F35" s="81">
        <v>0</v>
      </c>
      <c r="G35" s="80">
        <v>0</v>
      </c>
      <c r="H35" s="81">
        <v>0</v>
      </c>
      <c r="I35" s="80">
        <v>0</v>
      </c>
      <c r="J35" s="81">
        <v>0</v>
      </c>
      <c r="K35" s="80">
        <v>0</v>
      </c>
      <c r="L35" s="81">
        <v>0</v>
      </c>
      <c r="M35" s="80">
        <v>0</v>
      </c>
      <c r="N35" s="81">
        <v>0</v>
      </c>
      <c r="O35" s="80">
        <v>0</v>
      </c>
      <c r="P35" s="81">
        <v>0</v>
      </c>
      <c r="Q35" s="80">
        <v>0</v>
      </c>
      <c r="R35" s="81">
        <v>0</v>
      </c>
      <c r="S35" s="80">
        <v>0</v>
      </c>
      <c r="T35" s="81">
        <v>0</v>
      </c>
      <c r="U35" s="80">
        <v>0</v>
      </c>
      <c r="V35" s="81">
        <v>0</v>
      </c>
      <c r="W35" s="80">
        <v>0</v>
      </c>
      <c r="X35" s="81">
        <v>0</v>
      </c>
      <c r="Y35" s="80">
        <v>0</v>
      </c>
      <c r="Z35" s="81">
        <v>0</v>
      </c>
      <c r="AA35" s="80">
        <v>0</v>
      </c>
      <c r="AB35" s="81">
        <v>0</v>
      </c>
      <c r="AC35" s="80">
        <v>0</v>
      </c>
      <c r="AD35" s="81">
        <v>0</v>
      </c>
      <c r="AE35" s="80">
        <v>0</v>
      </c>
      <c r="AF35" s="81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2">
        <v>0</v>
      </c>
      <c r="AP35" s="81">
        <v>0</v>
      </c>
    </row>
    <row r="36" spans="1:42" ht="11.25">
      <c r="A36" s="6">
        <v>4162</v>
      </c>
      <c r="B36" s="20" t="s">
        <v>228</v>
      </c>
      <c r="C36" s="78">
        <f t="shared" si="0"/>
        <v>0</v>
      </c>
      <c r="D36" s="79">
        <f t="shared" si="1"/>
        <v>206899.35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0">
        <v>0</v>
      </c>
      <c r="L36" s="81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0">
        <v>0</v>
      </c>
      <c r="V36" s="81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0">
        <v>0</v>
      </c>
      <c r="AF36" s="81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206899.35</v>
      </c>
      <c r="AM36" s="80">
        <v>0</v>
      </c>
      <c r="AN36" s="81">
        <v>0</v>
      </c>
      <c r="AO36" s="82">
        <v>0</v>
      </c>
      <c r="AP36" s="81">
        <v>0</v>
      </c>
    </row>
    <row r="37" spans="1:42" ht="11.25">
      <c r="A37" s="6">
        <v>4163</v>
      </c>
      <c r="B37" s="20" t="s">
        <v>229</v>
      </c>
      <c r="C37" s="78">
        <f t="shared" si="0"/>
        <v>0</v>
      </c>
      <c r="D37" s="79">
        <f t="shared" si="1"/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  <c r="K37" s="80">
        <v>0</v>
      </c>
      <c r="L37" s="81">
        <v>0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0">
        <v>0</v>
      </c>
      <c r="V37" s="81">
        <v>0</v>
      </c>
      <c r="W37" s="80">
        <v>0</v>
      </c>
      <c r="X37" s="81">
        <v>0</v>
      </c>
      <c r="Y37" s="80">
        <v>0</v>
      </c>
      <c r="Z37" s="81">
        <v>0</v>
      </c>
      <c r="AA37" s="80">
        <v>0</v>
      </c>
      <c r="AB37" s="81">
        <v>0</v>
      </c>
      <c r="AC37" s="80">
        <v>0</v>
      </c>
      <c r="AD37" s="81">
        <v>0</v>
      </c>
      <c r="AE37" s="80">
        <v>0</v>
      </c>
      <c r="AF37" s="81">
        <v>0</v>
      </c>
      <c r="AG37" s="80">
        <v>0</v>
      </c>
      <c r="AH37" s="81">
        <v>0</v>
      </c>
      <c r="AI37" s="80">
        <v>0</v>
      </c>
      <c r="AJ37" s="81">
        <v>0</v>
      </c>
      <c r="AK37" s="80">
        <v>0</v>
      </c>
      <c r="AL37" s="81">
        <v>0</v>
      </c>
      <c r="AM37" s="80">
        <v>0</v>
      </c>
      <c r="AN37" s="81">
        <v>0</v>
      </c>
      <c r="AO37" s="82">
        <v>0</v>
      </c>
      <c r="AP37" s="81">
        <v>0</v>
      </c>
    </row>
    <row r="38" spans="1:42" ht="11.25">
      <c r="A38" s="6">
        <v>4164</v>
      </c>
      <c r="B38" s="20" t="s">
        <v>230</v>
      </c>
      <c r="C38" s="78">
        <f t="shared" si="0"/>
        <v>0</v>
      </c>
      <c r="D38" s="79">
        <f t="shared" si="1"/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0">
        <v>0</v>
      </c>
      <c r="L38" s="81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0">
        <v>0</v>
      </c>
      <c r="V38" s="81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0">
        <v>0</v>
      </c>
      <c r="AF38" s="81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2">
        <v>0</v>
      </c>
      <c r="AP38" s="81">
        <v>0</v>
      </c>
    </row>
    <row r="39" spans="1:42" ht="11.25">
      <c r="A39" s="6">
        <v>4165</v>
      </c>
      <c r="B39" s="20" t="s">
        <v>231</v>
      </c>
      <c r="C39" s="78">
        <f t="shared" si="0"/>
        <v>0</v>
      </c>
      <c r="D39" s="79">
        <f t="shared" si="1"/>
        <v>0</v>
      </c>
      <c r="E39" s="80">
        <v>0</v>
      </c>
      <c r="F39" s="81">
        <v>0</v>
      </c>
      <c r="G39" s="80">
        <v>0</v>
      </c>
      <c r="H39" s="81">
        <v>0</v>
      </c>
      <c r="I39" s="80">
        <v>0</v>
      </c>
      <c r="J39" s="81">
        <v>0</v>
      </c>
      <c r="K39" s="80">
        <v>0</v>
      </c>
      <c r="L39" s="81">
        <v>0</v>
      </c>
      <c r="M39" s="80">
        <v>0</v>
      </c>
      <c r="N39" s="81">
        <v>0</v>
      </c>
      <c r="O39" s="80">
        <v>0</v>
      </c>
      <c r="P39" s="81">
        <v>0</v>
      </c>
      <c r="Q39" s="80">
        <v>0</v>
      </c>
      <c r="R39" s="81">
        <v>0</v>
      </c>
      <c r="S39" s="80">
        <v>0</v>
      </c>
      <c r="T39" s="81">
        <v>0</v>
      </c>
      <c r="U39" s="80">
        <v>0</v>
      </c>
      <c r="V39" s="81">
        <v>0</v>
      </c>
      <c r="W39" s="80">
        <v>0</v>
      </c>
      <c r="X39" s="81">
        <v>0</v>
      </c>
      <c r="Y39" s="80">
        <v>0</v>
      </c>
      <c r="Z39" s="81">
        <v>0</v>
      </c>
      <c r="AA39" s="80">
        <v>0</v>
      </c>
      <c r="AB39" s="81">
        <v>0</v>
      </c>
      <c r="AC39" s="80">
        <v>0</v>
      </c>
      <c r="AD39" s="81">
        <v>0</v>
      </c>
      <c r="AE39" s="80">
        <v>0</v>
      </c>
      <c r="AF39" s="81">
        <v>0</v>
      </c>
      <c r="AG39" s="80">
        <v>0</v>
      </c>
      <c r="AH39" s="81">
        <v>0</v>
      </c>
      <c r="AI39" s="80">
        <v>0</v>
      </c>
      <c r="AJ39" s="81">
        <v>0</v>
      </c>
      <c r="AK39" s="80">
        <v>0</v>
      </c>
      <c r="AL39" s="81">
        <v>0</v>
      </c>
      <c r="AM39" s="80">
        <v>0</v>
      </c>
      <c r="AN39" s="81">
        <v>0</v>
      </c>
      <c r="AO39" s="82">
        <v>0</v>
      </c>
      <c r="AP39" s="81">
        <v>0</v>
      </c>
    </row>
    <row r="40" spans="1:42" ht="11.25">
      <c r="A40" s="6">
        <v>4166</v>
      </c>
      <c r="B40" s="20" t="s">
        <v>232</v>
      </c>
      <c r="C40" s="78">
        <f t="shared" si="0"/>
        <v>0</v>
      </c>
      <c r="D40" s="79">
        <f t="shared" si="1"/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0">
        <v>0</v>
      </c>
      <c r="L40" s="81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0">
        <v>0</v>
      </c>
      <c r="V40" s="81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0">
        <v>0</v>
      </c>
      <c r="AF40" s="81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2">
        <v>0</v>
      </c>
      <c r="AP40" s="81">
        <v>0</v>
      </c>
    </row>
    <row r="41" spans="1:42" ht="11.25">
      <c r="A41" s="6">
        <v>4167</v>
      </c>
      <c r="B41" s="20" t="s">
        <v>233</v>
      </c>
      <c r="C41" s="78">
        <f t="shared" si="0"/>
        <v>0</v>
      </c>
      <c r="D41" s="79">
        <f t="shared" si="1"/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0">
        <v>0</v>
      </c>
      <c r="L41" s="81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0">
        <v>0</v>
      </c>
      <c r="V41" s="81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0">
        <v>0</v>
      </c>
      <c r="AF41" s="81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2">
        <v>0</v>
      </c>
      <c r="AP41" s="81">
        <v>0</v>
      </c>
    </row>
    <row r="42" spans="1:42" ht="11.25">
      <c r="A42" s="6">
        <v>4168</v>
      </c>
      <c r="B42" s="20" t="s">
        <v>234</v>
      </c>
      <c r="C42" s="78">
        <f t="shared" si="0"/>
        <v>0</v>
      </c>
      <c r="D42" s="79">
        <f t="shared" si="1"/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0">
        <v>0</v>
      </c>
      <c r="L42" s="81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0">
        <v>0</v>
      </c>
      <c r="V42" s="81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0">
        <v>0</v>
      </c>
      <c r="AF42" s="81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2">
        <v>0</v>
      </c>
      <c r="AP42" s="81">
        <v>0</v>
      </c>
    </row>
    <row r="43" spans="1:42" ht="11.25">
      <c r="A43" s="6">
        <v>4169</v>
      </c>
      <c r="B43" s="20" t="s">
        <v>235</v>
      </c>
      <c r="C43" s="78">
        <f t="shared" si="0"/>
        <v>23512026.339999996</v>
      </c>
      <c r="D43" s="79">
        <f t="shared" si="1"/>
        <v>17478613.46</v>
      </c>
      <c r="E43" s="80">
        <v>4844748.77</v>
      </c>
      <c r="F43" s="81">
        <v>5594370.6</v>
      </c>
      <c r="G43" s="80">
        <v>87415.42</v>
      </c>
      <c r="H43" s="81">
        <v>352303.55</v>
      </c>
      <c r="I43" s="80">
        <v>0</v>
      </c>
      <c r="J43" s="81">
        <v>0</v>
      </c>
      <c r="K43" s="80">
        <v>0</v>
      </c>
      <c r="L43" s="81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0">
        <v>6998</v>
      </c>
      <c r="V43" s="81">
        <v>5966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0">
        <v>0</v>
      </c>
      <c r="AF43" s="81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53199.32</v>
      </c>
      <c r="AL43" s="81">
        <v>1535.46</v>
      </c>
      <c r="AM43" s="80">
        <v>0</v>
      </c>
      <c r="AN43" s="81">
        <v>0</v>
      </c>
      <c r="AO43" s="82">
        <v>18519664.83</v>
      </c>
      <c r="AP43" s="81">
        <v>11524437.85</v>
      </c>
    </row>
    <row r="44" spans="1:42" ht="11.25">
      <c r="A44" s="6">
        <v>4170</v>
      </c>
      <c r="B44" s="20" t="s">
        <v>236</v>
      </c>
      <c r="C44" s="78">
        <f t="shared" si="0"/>
        <v>2202498443.8500004</v>
      </c>
      <c r="D44" s="79">
        <f t="shared" si="1"/>
        <v>145472621.39</v>
      </c>
      <c r="E44" s="80">
        <v>0</v>
      </c>
      <c r="F44" s="81">
        <v>0</v>
      </c>
      <c r="G44" s="80">
        <v>49119717.45</v>
      </c>
      <c r="H44" s="81">
        <v>46353284.06</v>
      </c>
      <c r="I44" s="80">
        <v>2011414026.74</v>
      </c>
      <c r="J44" s="81">
        <v>0</v>
      </c>
      <c r="K44" s="80">
        <v>0</v>
      </c>
      <c r="L44" s="81">
        <v>0</v>
      </c>
      <c r="M44" s="80">
        <v>41029939.23</v>
      </c>
      <c r="N44" s="81">
        <v>33615687.38</v>
      </c>
      <c r="O44" s="80">
        <v>0</v>
      </c>
      <c r="P44" s="81">
        <v>0</v>
      </c>
      <c r="Q44" s="80">
        <v>17722544.68</v>
      </c>
      <c r="R44" s="81">
        <v>14975108.3</v>
      </c>
      <c r="S44" s="80">
        <v>14705291.98</v>
      </c>
      <c r="T44" s="81">
        <v>12255907.33</v>
      </c>
      <c r="U44" s="80">
        <v>0</v>
      </c>
      <c r="V44" s="81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40313187.6</v>
      </c>
      <c r="AD44" s="81">
        <v>10393925.29</v>
      </c>
      <c r="AE44" s="80">
        <v>8360832.06</v>
      </c>
      <c r="AF44" s="81">
        <v>9712570.11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19832904.11</v>
      </c>
      <c r="AN44" s="81">
        <v>18166138.92</v>
      </c>
      <c r="AO44" s="82">
        <v>0</v>
      </c>
      <c r="AP44" s="81">
        <v>0</v>
      </c>
    </row>
    <row r="45" spans="1:42" ht="11.25">
      <c r="A45" s="6">
        <v>4171</v>
      </c>
      <c r="B45" s="20" t="s">
        <v>237</v>
      </c>
      <c r="C45" s="78">
        <f t="shared" si="0"/>
        <v>0</v>
      </c>
      <c r="D45" s="79">
        <f t="shared" si="1"/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0">
        <v>0</v>
      </c>
      <c r="L45" s="81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0">
        <v>0</v>
      </c>
      <c r="V45" s="81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0">
        <v>0</v>
      </c>
      <c r="AF45" s="81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2">
        <v>0</v>
      </c>
      <c r="AP45" s="81">
        <v>0</v>
      </c>
    </row>
    <row r="46" spans="1:42" ht="11.25">
      <c r="A46" s="6">
        <v>4172</v>
      </c>
      <c r="B46" s="20" t="s">
        <v>238</v>
      </c>
      <c r="C46" s="78">
        <f t="shared" si="0"/>
        <v>0</v>
      </c>
      <c r="D46" s="79">
        <f t="shared" si="1"/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0">
        <v>0</v>
      </c>
      <c r="L46" s="81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0">
        <v>0</v>
      </c>
      <c r="V46" s="81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0">
        <v>0</v>
      </c>
      <c r="AF46" s="81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2">
        <v>0</v>
      </c>
      <c r="AP46" s="81">
        <v>0</v>
      </c>
    </row>
    <row r="47" spans="1:42" ht="11.25">
      <c r="A47" s="6">
        <v>4173</v>
      </c>
      <c r="B47" s="20" t="s">
        <v>239</v>
      </c>
      <c r="C47" s="78">
        <f t="shared" si="0"/>
        <v>2153378726.4</v>
      </c>
      <c r="D47" s="79">
        <f t="shared" si="1"/>
        <v>1833368584.56</v>
      </c>
      <c r="E47" s="80">
        <v>0</v>
      </c>
      <c r="F47" s="81">
        <v>0</v>
      </c>
      <c r="G47" s="80">
        <v>0</v>
      </c>
      <c r="H47" s="81">
        <v>0</v>
      </c>
      <c r="I47" s="80">
        <v>2011414026.74</v>
      </c>
      <c r="J47" s="81">
        <v>1734249247.23</v>
      </c>
      <c r="K47" s="80">
        <v>0</v>
      </c>
      <c r="L47" s="81">
        <v>0</v>
      </c>
      <c r="M47" s="80">
        <v>41029939.23</v>
      </c>
      <c r="N47" s="81">
        <v>33615687.38</v>
      </c>
      <c r="O47" s="80">
        <v>0</v>
      </c>
      <c r="P47" s="81">
        <v>0</v>
      </c>
      <c r="Q47" s="80">
        <v>17722544.68</v>
      </c>
      <c r="R47" s="81">
        <v>14975108.3</v>
      </c>
      <c r="S47" s="80">
        <v>14705291.98</v>
      </c>
      <c r="T47" s="81">
        <v>12255907.33</v>
      </c>
      <c r="U47" s="80">
        <v>0</v>
      </c>
      <c r="V47" s="81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40313187.6</v>
      </c>
      <c r="AD47" s="81">
        <v>10393925.29</v>
      </c>
      <c r="AE47" s="80">
        <v>8360832.06</v>
      </c>
      <c r="AF47" s="81">
        <v>9712570.11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19832904.11</v>
      </c>
      <c r="AN47" s="81">
        <v>18166138.92</v>
      </c>
      <c r="AO47" s="82">
        <v>0</v>
      </c>
      <c r="AP47" s="81">
        <v>0</v>
      </c>
    </row>
    <row r="48" spans="1:42" ht="11.25">
      <c r="A48" s="6">
        <v>4174</v>
      </c>
      <c r="B48" s="20" t="s">
        <v>240</v>
      </c>
      <c r="C48" s="78">
        <f t="shared" si="0"/>
        <v>49119717.45</v>
      </c>
      <c r="D48" s="79">
        <f t="shared" si="1"/>
        <v>46353284.06</v>
      </c>
      <c r="E48" s="80">
        <v>0</v>
      </c>
      <c r="F48" s="81">
        <v>0</v>
      </c>
      <c r="G48" s="80">
        <v>49119717.45</v>
      </c>
      <c r="H48" s="81">
        <v>46353284.06</v>
      </c>
      <c r="I48" s="80">
        <v>0</v>
      </c>
      <c r="J48" s="81">
        <v>0</v>
      </c>
      <c r="K48" s="80">
        <v>0</v>
      </c>
      <c r="L48" s="81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0">
        <v>0</v>
      </c>
      <c r="V48" s="81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0">
        <v>0</v>
      </c>
      <c r="AF48" s="81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2">
        <v>0</v>
      </c>
      <c r="AP48" s="81">
        <v>0</v>
      </c>
    </row>
    <row r="49" spans="1:42" ht="22.5">
      <c r="A49" s="6">
        <v>4190</v>
      </c>
      <c r="B49" s="20" t="s">
        <v>241</v>
      </c>
      <c r="C49" s="78">
        <f t="shared" si="0"/>
        <v>0</v>
      </c>
      <c r="D49" s="79">
        <f t="shared" si="1"/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0">
        <v>0</v>
      </c>
      <c r="L49" s="81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0">
        <v>0</v>
      </c>
      <c r="V49" s="81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0">
        <v>0</v>
      </c>
      <c r="AF49" s="81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2">
        <v>0</v>
      </c>
      <c r="AP49" s="81">
        <v>0</v>
      </c>
    </row>
    <row r="50" spans="1:42" ht="22.5">
      <c r="A50" s="6">
        <v>4191</v>
      </c>
      <c r="B50" s="20" t="s">
        <v>242</v>
      </c>
      <c r="C50" s="78">
        <f t="shared" si="0"/>
        <v>0</v>
      </c>
      <c r="D50" s="79">
        <f t="shared" si="1"/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0">
        <v>0</v>
      </c>
      <c r="L50" s="81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0">
        <v>0</v>
      </c>
      <c r="V50" s="81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0">
        <v>0</v>
      </c>
      <c r="AF50" s="81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2">
        <v>0</v>
      </c>
      <c r="AP50" s="81">
        <v>0</v>
      </c>
    </row>
    <row r="51" spans="1:42" ht="33.75">
      <c r="A51" s="6">
        <v>4192</v>
      </c>
      <c r="B51" s="20" t="s">
        <v>243</v>
      </c>
      <c r="C51" s="78">
        <f t="shared" si="0"/>
        <v>0</v>
      </c>
      <c r="D51" s="79">
        <f t="shared" si="1"/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0">
        <v>0</v>
      </c>
      <c r="L51" s="81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0">
        <v>0</v>
      </c>
      <c r="V51" s="81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0">
        <v>0</v>
      </c>
      <c r="AF51" s="81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2">
        <v>0</v>
      </c>
      <c r="AP51" s="81">
        <v>0</v>
      </c>
    </row>
    <row r="52" spans="1:42" ht="22.5">
      <c r="A52" s="8">
        <v>4200</v>
      </c>
      <c r="B52" s="17" t="s">
        <v>244</v>
      </c>
      <c r="C52" s="73">
        <f t="shared" si="0"/>
        <v>515638058.33000004</v>
      </c>
      <c r="D52" s="74">
        <f t="shared" si="1"/>
        <v>453642492.87999994</v>
      </c>
      <c r="E52" s="75">
        <v>83175004.31</v>
      </c>
      <c r="F52" s="76">
        <v>77821309.35</v>
      </c>
      <c r="G52" s="75">
        <v>26431775.21</v>
      </c>
      <c r="H52" s="76">
        <v>26193324.47</v>
      </c>
      <c r="I52" s="75">
        <v>20744858.74</v>
      </c>
      <c r="J52" s="76">
        <v>21948988.549999997</v>
      </c>
      <c r="K52" s="75">
        <v>9018966.91</v>
      </c>
      <c r="L52" s="76">
        <v>8534225.96</v>
      </c>
      <c r="M52" s="75">
        <v>12307432.37</v>
      </c>
      <c r="N52" s="76">
        <v>14371264.95</v>
      </c>
      <c r="O52" s="75">
        <v>14964295.11</v>
      </c>
      <c r="P52" s="76">
        <v>16008925</v>
      </c>
      <c r="Q52" s="75">
        <v>19847462.12</v>
      </c>
      <c r="R52" s="76">
        <v>23140036</v>
      </c>
      <c r="S52" s="75">
        <v>44263252.05</v>
      </c>
      <c r="T52" s="76">
        <v>42860450.04</v>
      </c>
      <c r="U52" s="75">
        <v>3039483.88</v>
      </c>
      <c r="V52" s="76">
        <v>2882994</v>
      </c>
      <c r="W52" s="75">
        <v>2700000</v>
      </c>
      <c r="X52" s="76">
        <v>0</v>
      </c>
      <c r="Y52" s="75">
        <v>28947008.31</v>
      </c>
      <c r="Z52" s="76">
        <v>22049309.04</v>
      </c>
      <c r="AA52" s="75">
        <v>8636359.33</v>
      </c>
      <c r="AB52" s="76">
        <v>0</v>
      </c>
      <c r="AC52" s="75">
        <v>63492714.54</v>
      </c>
      <c r="AD52" s="76">
        <v>54196865.96</v>
      </c>
      <c r="AE52" s="75">
        <v>45522629.19</v>
      </c>
      <c r="AF52" s="76">
        <v>46711290</v>
      </c>
      <c r="AG52" s="75">
        <v>0</v>
      </c>
      <c r="AH52" s="76">
        <v>0</v>
      </c>
      <c r="AI52" s="75">
        <v>2397793</v>
      </c>
      <c r="AJ52" s="76">
        <v>2397793</v>
      </c>
      <c r="AK52" s="75">
        <v>61029251.7</v>
      </c>
      <c r="AL52" s="76">
        <v>49427351.04</v>
      </c>
      <c r="AM52" s="75">
        <v>69119771.56</v>
      </c>
      <c r="AN52" s="76">
        <v>45098365.519999996</v>
      </c>
      <c r="AO52" s="77">
        <v>0</v>
      </c>
      <c r="AP52" s="76">
        <v>0</v>
      </c>
    </row>
    <row r="53" spans="1:42" ht="11.25">
      <c r="A53" s="6">
        <v>4210</v>
      </c>
      <c r="B53" s="20" t="s">
        <v>245</v>
      </c>
      <c r="C53" s="78">
        <f t="shared" si="0"/>
        <v>124545727.37</v>
      </c>
      <c r="D53" s="79">
        <f t="shared" si="1"/>
        <v>68872432.74</v>
      </c>
      <c r="E53" s="80">
        <v>7118747.57</v>
      </c>
      <c r="F53" s="81">
        <v>3980283.39</v>
      </c>
      <c r="G53" s="80">
        <v>976452.53</v>
      </c>
      <c r="H53" s="81">
        <v>604815.65</v>
      </c>
      <c r="I53" s="80">
        <v>20744858.74</v>
      </c>
      <c r="J53" s="81">
        <v>0</v>
      </c>
      <c r="K53" s="80">
        <v>2429595.03</v>
      </c>
      <c r="L53" s="81">
        <v>2650000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0">
        <v>0</v>
      </c>
      <c r="V53" s="81">
        <v>0</v>
      </c>
      <c r="W53" s="80">
        <v>2700000</v>
      </c>
      <c r="X53" s="81">
        <v>5769484.09</v>
      </c>
      <c r="Y53" s="80">
        <v>0</v>
      </c>
      <c r="Z53" s="81">
        <v>0</v>
      </c>
      <c r="AA53" s="80">
        <v>8636359.33</v>
      </c>
      <c r="AB53" s="81">
        <v>5769484.09</v>
      </c>
      <c r="AC53" s="80">
        <v>12819942.61</v>
      </c>
      <c r="AD53" s="81">
        <v>5000000</v>
      </c>
      <c r="AE53" s="80">
        <v>0</v>
      </c>
      <c r="AF53" s="81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69119771.56</v>
      </c>
      <c r="AN53" s="81">
        <v>45098365.519999996</v>
      </c>
      <c r="AO53" s="82">
        <v>0</v>
      </c>
      <c r="AP53" s="81">
        <v>0</v>
      </c>
    </row>
    <row r="54" spans="1:42" ht="11.25">
      <c r="A54" s="6">
        <v>4211</v>
      </c>
      <c r="B54" s="20" t="s">
        <v>246</v>
      </c>
      <c r="C54" s="78">
        <f t="shared" si="0"/>
        <v>7640725.44</v>
      </c>
      <c r="D54" s="79">
        <f t="shared" si="1"/>
        <v>9327096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0">
        <v>0</v>
      </c>
      <c r="L54" s="81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0">
        <v>0</v>
      </c>
      <c r="V54" s="81">
        <v>0</v>
      </c>
      <c r="W54" s="80">
        <v>0</v>
      </c>
      <c r="X54" s="81">
        <v>4663548</v>
      </c>
      <c r="Y54" s="80">
        <v>0</v>
      </c>
      <c r="Z54" s="81">
        <v>0</v>
      </c>
      <c r="AA54" s="80">
        <v>7640725.44</v>
      </c>
      <c r="AB54" s="81">
        <v>4663548</v>
      </c>
      <c r="AC54" s="80">
        <v>0</v>
      </c>
      <c r="AD54" s="81">
        <v>0</v>
      </c>
      <c r="AE54" s="80">
        <v>0</v>
      </c>
      <c r="AF54" s="81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2">
        <v>0</v>
      </c>
      <c r="AP54" s="81">
        <v>0</v>
      </c>
    </row>
    <row r="55" spans="1:42" ht="11.25">
      <c r="A55" s="6">
        <v>4212</v>
      </c>
      <c r="B55" s="20" t="s">
        <v>165</v>
      </c>
      <c r="C55" s="78">
        <f t="shared" si="0"/>
        <v>27511987.02</v>
      </c>
      <c r="D55" s="79">
        <f t="shared" si="1"/>
        <v>49337809.28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3514695.31</v>
      </c>
      <c r="K55" s="80">
        <v>0</v>
      </c>
      <c r="L55" s="81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0">
        <v>0</v>
      </c>
      <c r="V55" s="81">
        <v>0</v>
      </c>
      <c r="W55" s="80">
        <v>0</v>
      </c>
      <c r="X55" s="81">
        <v>1105936.09</v>
      </c>
      <c r="Y55" s="80">
        <v>0</v>
      </c>
      <c r="Z55" s="81">
        <v>0</v>
      </c>
      <c r="AA55" s="80">
        <v>995633.89</v>
      </c>
      <c r="AB55" s="81">
        <v>1105936.09</v>
      </c>
      <c r="AC55" s="80">
        <v>12819942.61</v>
      </c>
      <c r="AD55" s="81">
        <v>5000000</v>
      </c>
      <c r="AE55" s="80">
        <v>0</v>
      </c>
      <c r="AF55" s="81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13696410.52</v>
      </c>
      <c r="AN55" s="81">
        <v>38611241.79</v>
      </c>
      <c r="AO55" s="82">
        <v>0</v>
      </c>
      <c r="AP55" s="81">
        <v>0</v>
      </c>
    </row>
    <row r="56" spans="1:42" ht="11.25">
      <c r="A56" s="6">
        <v>4213</v>
      </c>
      <c r="B56" s="20" t="s">
        <v>247</v>
      </c>
      <c r="C56" s="78">
        <f t="shared" si="0"/>
        <v>89393014.91</v>
      </c>
      <c r="D56" s="79">
        <f t="shared" si="1"/>
        <v>32156516.009999998</v>
      </c>
      <c r="E56" s="80">
        <v>7118747.57</v>
      </c>
      <c r="F56" s="81">
        <v>3980283.39</v>
      </c>
      <c r="G56" s="80">
        <v>976452.53</v>
      </c>
      <c r="H56" s="81">
        <v>604815.65</v>
      </c>
      <c r="I56" s="80">
        <v>20744858.74</v>
      </c>
      <c r="J56" s="81">
        <v>18434293.24</v>
      </c>
      <c r="K56" s="80">
        <v>2429595.03</v>
      </c>
      <c r="L56" s="81">
        <v>2650000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0">
        <v>0</v>
      </c>
      <c r="V56" s="81">
        <v>0</v>
      </c>
      <c r="W56" s="80">
        <v>2700000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0">
        <v>0</v>
      </c>
      <c r="AF56" s="81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55423361.04</v>
      </c>
      <c r="AN56" s="81">
        <v>6487123.73</v>
      </c>
      <c r="AO56" s="82">
        <v>0</v>
      </c>
      <c r="AP56" s="81">
        <v>0</v>
      </c>
    </row>
    <row r="57" spans="1:42" ht="11.25">
      <c r="A57" s="6">
        <v>4220</v>
      </c>
      <c r="B57" s="20" t="s">
        <v>248</v>
      </c>
      <c r="C57" s="78">
        <f t="shared" si="0"/>
        <v>391092330.96</v>
      </c>
      <c r="D57" s="79">
        <f t="shared" si="1"/>
        <v>324932688.72999996</v>
      </c>
      <c r="E57" s="80">
        <v>76056256.74</v>
      </c>
      <c r="F57" s="81">
        <v>73841025.96</v>
      </c>
      <c r="G57" s="80">
        <v>25455322.68</v>
      </c>
      <c r="H57" s="81">
        <v>25588508.82</v>
      </c>
      <c r="I57" s="80">
        <v>0</v>
      </c>
      <c r="J57" s="81">
        <v>0</v>
      </c>
      <c r="K57" s="80">
        <v>6589371.88</v>
      </c>
      <c r="L57" s="81">
        <v>5884225.96</v>
      </c>
      <c r="M57" s="80">
        <v>12307432.37</v>
      </c>
      <c r="N57" s="81">
        <v>14371264.95</v>
      </c>
      <c r="O57" s="80">
        <v>14964295.11</v>
      </c>
      <c r="P57" s="81">
        <v>16008925</v>
      </c>
      <c r="Q57" s="80">
        <v>19847462.12</v>
      </c>
      <c r="R57" s="81">
        <v>23140036</v>
      </c>
      <c r="S57" s="80">
        <v>44263252.05</v>
      </c>
      <c r="T57" s="81">
        <v>42860450.04</v>
      </c>
      <c r="U57" s="80">
        <v>3039483.88</v>
      </c>
      <c r="V57" s="81">
        <v>2882994</v>
      </c>
      <c r="W57" s="80">
        <v>0</v>
      </c>
      <c r="X57" s="81">
        <v>0</v>
      </c>
      <c r="Y57" s="80">
        <v>28947008.31</v>
      </c>
      <c r="Z57" s="81">
        <v>22049309.04</v>
      </c>
      <c r="AA57" s="80">
        <v>0</v>
      </c>
      <c r="AB57" s="81">
        <v>0</v>
      </c>
      <c r="AC57" s="80">
        <v>50672771.93</v>
      </c>
      <c r="AD57" s="81">
        <v>49196865.96</v>
      </c>
      <c r="AE57" s="80">
        <v>45522629.19</v>
      </c>
      <c r="AF57" s="81">
        <v>46711290</v>
      </c>
      <c r="AG57" s="80">
        <v>0</v>
      </c>
      <c r="AH57" s="81">
        <v>0</v>
      </c>
      <c r="AI57" s="80">
        <v>2397793</v>
      </c>
      <c r="AJ57" s="81">
        <v>2397793</v>
      </c>
      <c r="AK57" s="80">
        <v>61029251.7</v>
      </c>
      <c r="AL57" s="81">
        <v>0</v>
      </c>
      <c r="AM57" s="80">
        <v>0</v>
      </c>
      <c r="AN57" s="81">
        <v>0</v>
      </c>
      <c r="AO57" s="82">
        <v>0</v>
      </c>
      <c r="AP57" s="81">
        <v>0</v>
      </c>
    </row>
    <row r="58" spans="1:42" ht="11.25">
      <c r="A58" s="6">
        <v>4221</v>
      </c>
      <c r="B58" s="20" t="s">
        <v>249</v>
      </c>
      <c r="C58" s="78">
        <f t="shared" si="0"/>
        <v>0</v>
      </c>
      <c r="D58" s="79">
        <f t="shared" si="1"/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0">
        <v>0</v>
      </c>
      <c r="L58" s="81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0">
        <v>0</v>
      </c>
      <c r="V58" s="81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0">
        <v>0</v>
      </c>
      <c r="AF58" s="81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2">
        <v>0</v>
      </c>
      <c r="AP58" s="81">
        <v>0</v>
      </c>
    </row>
    <row r="59" spans="1:42" ht="11.25">
      <c r="A59" s="6">
        <v>4222</v>
      </c>
      <c r="B59" s="20" t="s">
        <v>250</v>
      </c>
      <c r="C59" s="78">
        <f t="shared" si="0"/>
        <v>25455322.68</v>
      </c>
      <c r="D59" s="79">
        <f t="shared" si="1"/>
        <v>25588508.82</v>
      </c>
      <c r="E59" s="80">
        <v>0</v>
      </c>
      <c r="F59" s="81">
        <v>0</v>
      </c>
      <c r="G59" s="80">
        <v>25455322.68</v>
      </c>
      <c r="H59" s="81">
        <v>25588508.82</v>
      </c>
      <c r="I59" s="80">
        <v>0</v>
      </c>
      <c r="J59" s="81">
        <v>0</v>
      </c>
      <c r="K59" s="80">
        <v>0</v>
      </c>
      <c r="L59" s="81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0">
        <v>0</v>
      </c>
      <c r="V59" s="81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0">
        <v>0</v>
      </c>
      <c r="AF59" s="81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2">
        <v>0</v>
      </c>
      <c r="AP59" s="81">
        <v>0</v>
      </c>
    </row>
    <row r="60" spans="1:42" ht="11.25">
      <c r="A60" s="6">
        <v>4223</v>
      </c>
      <c r="B60" s="20" t="s">
        <v>251</v>
      </c>
      <c r="C60" s="78">
        <f t="shared" si="0"/>
        <v>365252377.28</v>
      </c>
      <c r="D60" s="79">
        <f t="shared" si="1"/>
        <v>348760579.45</v>
      </c>
      <c r="E60" s="80">
        <v>76056256.74</v>
      </c>
      <c r="F60" s="81">
        <v>73841025.96</v>
      </c>
      <c r="G60" s="80">
        <v>0</v>
      </c>
      <c r="H60" s="81">
        <v>0</v>
      </c>
      <c r="I60" s="80">
        <v>0</v>
      </c>
      <c r="J60" s="81">
        <v>0</v>
      </c>
      <c r="K60" s="80">
        <v>6589371.88</v>
      </c>
      <c r="L60" s="81">
        <v>5884225.96</v>
      </c>
      <c r="M60" s="80">
        <v>11922801.37</v>
      </c>
      <c r="N60" s="81">
        <v>14360313.45</v>
      </c>
      <c r="O60" s="80">
        <v>14964295.11</v>
      </c>
      <c r="P60" s="81">
        <v>16008925</v>
      </c>
      <c r="Q60" s="80">
        <v>19847462.12</v>
      </c>
      <c r="R60" s="81">
        <v>23140036</v>
      </c>
      <c r="S60" s="80">
        <v>44263252.05</v>
      </c>
      <c r="T60" s="81">
        <v>42860450.04</v>
      </c>
      <c r="U60" s="80">
        <v>3039483.88</v>
      </c>
      <c r="V60" s="81">
        <v>2882994</v>
      </c>
      <c r="W60" s="80">
        <v>0</v>
      </c>
      <c r="X60" s="81">
        <v>0</v>
      </c>
      <c r="Y60" s="80">
        <v>28947008.31</v>
      </c>
      <c r="Z60" s="81">
        <v>22049309.04</v>
      </c>
      <c r="AA60" s="80">
        <v>0</v>
      </c>
      <c r="AB60" s="81">
        <v>0</v>
      </c>
      <c r="AC60" s="80">
        <v>50672771.93</v>
      </c>
      <c r="AD60" s="81">
        <v>49196865.96</v>
      </c>
      <c r="AE60" s="80">
        <v>45522629.19</v>
      </c>
      <c r="AF60" s="81">
        <v>46711290</v>
      </c>
      <c r="AG60" s="80">
        <v>0</v>
      </c>
      <c r="AH60" s="81">
        <v>0</v>
      </c>
      <c r="AI60" s="80">
        <v>2397793</v>
      </c>
      <c r="AJ60" s="81">
        <v>2397793</v>
      </c>
      <c r="AK60" s="80">
        <v>61029251.7</v>
      </c>
      <c r="AL60" s="81">
        <v>49427351.04</v>
      </c>
      <c r="AM60" s="80">
        <v>0</v>
      </c>
      <c r="AN60" s="81">
        <v>0</v>
      </c>
      <c r="AO60" s="82">
        <v>0</v>
      </c>
      <c r="AP60" s="81">
        <v>0</v>
      </c>
    </row>
    <row r="61" spans="1:42" ht="11.25">
      <c r="A61" s="6">
        <v>4224</v>
      </c>
      <c r="B61" s="20" t="s">
        <v>252</v>
      </c>
      <c r="C61" s="78">
        <f t="shared" si="0"/>
        <v>384631</v>
      </c>
      <c r="D61" s="79">
        <f t="shared" si="1"/>
        <v>10951.5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0">
        <v>0</v>
      </c>
      <c r="L61" s="81">
        <v>0</v>
      </c>
      <c r="M61" s="80">
        <v>384631</v>
      </c>
      <c r="N61" s="81">
        <v>10951.5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0">
        <v>0</v>
      </c>
      <c r="V61" s="81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0">
        <v>0</v>
      </c>
      <c r="AF61" s="81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2">
        <v>0</v>
      </c>
      <c r="AP61" s="81">
        <v>0</v>
      </c>
    </row>
    <row r="62" spans="1:42" ht="11.25">
      <c r="A62" s="6">
        <v>4225</v>
      </c>
      <c r="B62" s="20" t="s">
        <v>253</v>
      </c>
      <c r="C62" s="78">
        <f t="shared" si="0"/>
        <v>0</v>
      </c>
      <c r="D62" s="79">
        <f t="shared" si="1"/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0">
        <v>0</v>
      </c>
      <c r="L62" s="81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0">
        <v>0</v>
      </c>
      <c r="V62" s="81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0">
        <v>0</v>
      </c>
      <c r="AF62" s="81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2">
        <v>0</v>
      </c>
      <c r="AP62" s="81">
        <v>0</v>
      </c>
    </row>
    <row r="63" spans="1:42" ht="11.25">
      <c r="A63" s="6">
        <v>4226</v>
      </c>
      <c r="B63" s="20" t="s">
        <v>254</v>
      </c>
      <c r="C63" s="78">
        <f t="shared" si="0"/>
        <v>0</v>
      </c>
      <c r="D63" s="79">
        <f t="shared" si="1"/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0">
        <v>0</v>
      </c>
      <c r="L63" s="81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0">
        <v>0</v>
      </c>
      <c r="V63" s="81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0">
        <v>0</v>
      </c>
      <c r="AF63" s="81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2">
        <v>0</v>
      </c>
      <c r="AP63" s="81">
        <v>0</v>
      </c>
    </row>
    <row r="64" spans="1:42" ht="11.25">
      <c r="A64" s="8">
        <v>4300</v>
      </c>
      <c r="B64" s="17" t="s">
        <v>255</v>
      </c>
      <c r="C64" s="73">
        <f t="shared" si="0"/>
        <v>22596966.189999998</v>
      </c>
      <c r="D64" s="74">
        <f t="shared" si="1"/>
        <v>70779371.54999998</v>
      </c>
      <c r="E64" s="75">
        <v>589502.38</v>
      </c>
      <c r="F64" s="76">
        <v>434668.65</v>
      </c>
      <c r="G64" s="75">
        <v>0</v>
      </c>
      <c r="H64" s="76">
        <v>0</v>
      </c>
      <c r="I64" s="75">
        <v>3312258.92</v>
      </c>
      <c r="J64" s="76">
        <v>53489974.55</v>
      </c>
      <c r="K64" s="75">
        <v>43122.14</v>
      </c>
      <c r="L64" s="76">
        <v>203051.16</v>
      </c>
      <c r="M64" s="75">
        <v>89949</v>
      </c>
      <c r="N64" s="76">
        <v>49361.16</v>
      </c>
      <c r="O64" s="75">
        <v>92588.3</v>
      </c>
      <c r="P64" s="76">
        <v>1043612.66</v>
      </c>
      <c r="Q64" s="75">
        <v>296343.39</v>
      </c>
      <c r="R64" s="76">
        <v>291153.13</v>
      </c>
      <c r="S64" s="75">
        <v>0</v>
      </c>
      <c r="T64" s="76">
        <v>0</v>
      </c>
      <c r="U64" s="75">
        <v>16207.82</v>
      </c>
      <c r="V64" s="76">
        <v>6031.57</v>
      </c>
      <c r="W64" s="75">
        <v>1154322.9</v>
      </c>
      <c r="X64" s="76">
        <v>164.96</v>
      </c>
      <c r="Y64" s="75">
        <v>413446.48</v>
      </c>
      <c r="Z64" s="76">
        <v>252189.77</v>
      </c>
      <c r="AA64" s="75">
        <v>141.73</v>
      </c>
      <c r="AB64" s="76">
        <v>164.96</v>
      </c>
      <c r="AC64" s="75">
        <v>12507644.010000002</v>
      </c>
      <c r="AD64" s="76">
        <v>12062528.32</v>
      </c>
      <c r="AE64" s="75">
        <v>53206.97</v>
      </c>
      <c r="AF64" s="76">
        <v>213521.16</v>
      </c>
      <c r="AG64" s="75">
        <v>1706792.02</v>
      </c>
      <c r="AH64" s="76">
        <v>1378219.73</v>
      </c>
      <c r="AI64" s="75">
        <v>1810571.54</v>
      </c>
      <c r="AJ64" s="76">
        <v>1048419.03</v>
      </c>
      <c r="AK64" s="75">
        <v>333984.72</v>
      </c>
      <c r="AL64" s="76">
        <v>114465.11</v>
      </c>
      <c r="AM64" s="75">
        <v>151120.50999999998</v>
      </c>
      <c r="AN64" s="76">
        <v>135034.91999999998</v>
      </c>
      <c r="AO64" s="77">
        <v>25763.36</v>
      </c>
      <c r="AP64" s="76">
        <v>56810.71</v>
      </c>
    </row>
    <row r="65" spans="1:42" ht="11.25">
      <c r="A65" s="6">
        <v>4310</v>
      </c>
      <c r="B65" s="20" t="s">
        <v>256</v>
      </c>
      <c r="C65" s="78">
        <f t="shared" si="0"/>
        <v>13627955.920000002</v>
      </c>
      <c r="D65" s="79">
        <f t="shared" si="1"/>
        <v>10008182.99</v>
      </c>
      <c r="E65" s="80">
        <v>589502.38</v>
      </c>
      <c r="F65" s="81">
        <v>434668.65</v>
      </c>
      <c r="G65" s="80">
        <v>0</v>
      </c>
      <c r="H65" s="81">
        <v>0</v>
      </c>
      <c r="I65" s="80">
        <v>0</v>
      </c>
      <c r="J65" s="81">
        <v>0</v>
      </c>
      <c r="K65" s="80">
        <v>0</v>
      </c>
      <c r="L65" s="81">
        <v>0</v>
      </c>
      <c r="M65" s="80">
        <v>89949</v>
      </c>
      <c r="N65" s="81">
        <v>49361.16</v>
      </c>
      <c r="O65" s="80">
        <v>91231.3</v>
      </c>
      <c r="P65" s="81">
        <v>16610.28</v>
      </c>
      <c r="Q65" s="80">
        <v>295531.56</v>
      </c>
      <c r="R65" s="81">
        <v>291153.13</v>
      </c>
      <c r="S65" s="80">
        <v>0</v>
      </c>
      <c r="T65" s="81">
        <v>0</v>
      </c>
      <c r="U65" s="80">
        <v>16207.82</v>
      </c>
      <c r="V65" s="81">
        <v>6031.57</v>
      </c>
      <c r="W65" s="80">
        <v>1154322.9</v>
      </c>
      <c r="X65" s="81">
        <v>0</v>
      </c>
      <c r="Y65" s="80">
        <v>413446.48</v>
      </c>
      <c r="Z65" s="81">
        <v>252189.77</v>
      </c>
      <c r="AA65" s="80">
        <v>0</v>
      </c>
      <c r="AB65" s="81">
        <v>0</v>
      </c>
      <c r="AC65" s="80">
        <v>8889963.55</v>
      </c>
      <c r="AD65" s="81">
        <v>7712715.6</v>
      </c>
      <c r="AE65" s="80">
        <v>0</v>
      </c>
      <c r="AF65" s="81">
        <v>5906.48</v>
      </c>
      <c r="AG65" s="80">
        <v>0</v>
      </c>
      <c r="AH65" s="81">
        <v>0</v>
      </c>
      <c r="AI65" s="80">
        <v>1810571.54</v>
      </c>
      <c r="AJ65" s="81">
        <v>1048419.03</v>
      </c>
      <c r="AK65" s="80">
        <v>101429.88</v>
      </c>
      <c r="AL65" s="81">
        <v>0</v>
      </c>
      <c r="AM65" s="80">
        <v>150036.15</v>
      </c>
      <c r="AN65" s="81">
        <v>134316.61</v>
      </c>
      <c r="AO65" s="82">
        <v>25763.36</v>
      </c>
      <c r="AP65" s="81">
        <v>56810.71</v>
      </c>
    </row>
    <row r="66" spans="1:42" ht="11.25">
      <c r="A66" s="6">
        <v>4311</v>
      </c>
      <c r="B66" s="20" t="s">
        <v>257</v>
      </c>
      <c r="C66" s="78">
        <f t="shared" si="0"/>
        <v>13256853.73</v>
      </c>
      <c r="D66" s="79">
        <f t="shared" si="1"/>
        <v>59955912.08999999</v>
      </c>
      <c r="E66" s="80">
        <v>589502.38</v>
      </c>
      <c r="F66" s="81">
        <v>434668.65</v>
      </c>
      <c r="G66" s="80">
        <v>0</v>
      </c>
      <c r="H66" s="81">
        <v>0</v>
      </c>
      <c r="I66" s="80">
        <v>0</v>
      </c>
      <c r="J66" s="81">
        <v>49169269.33</v>
      </c>
      <c r="K66" s="80">
        <v>0</v>
      </c>
      <c r="L66" s="81">
        <v>0</v>
      </c>
      <c r="M66" s="80">
        <v>89949</v>
      </c>
      <c r="N66" s="81">
        <v>49361.16</v>
      </c>
      <c r="O66" s="80">
        <v>91231.3</v>
      </c>
      <c r="P66" s="81">
        <v>16610.28</v>
      </c>
      <c r="Q66" s="80">
        <v>0</v>
      </c>
      <c r="R66" s="81">
        <v>0</v>
      </c>
      <c r="S66" s="80">
        <v>0</v>
      </c>
      <c r="T66" s="81">
        <v>0</v>
      </c>
      <c r="U66" s="80">
        <v>16207.82</v>
      </c>
      <c r="V66" s="81">
        <v>6031.57</v>
      </c>
      <c r="W66" s="80">
        <v>0</v>
      </c>
      <c r="X66" s="81">
        <v>164.96</v>
      </c>
      <c r="Y66" s="80">
        <v>0</v>
      </c>
      <c r="Z66" s="81">
        <v>0</v>
      </c>
      <c r="AA66" s="80">
        <v>141.73</v>
      </c>
      <c r="AB66" s="81">
        <v>164.96</v>
      </c>
      <c r="AC66" s="80">
        <v>8889963.55</v>
      </c>
      <c r="AD66" s="81">
        <v>7712715.6</v>
      </c>
      <c r="AE66" s="80">
        <v>0</v>
      </c>
      <c r="AF66" s="81">
        <v>5906.48</v>
      </c>
      <c r="AG66" s="80">
        <v>1619074.93</v>
      </c>
      <c r="AH66" s="81">
        <v>1378219.73</v>
      </c>
      <c r="AI66" s="80">
        <v>1810571.54</v>
      </c>
      <c r="AJ66" s="81">
        <v>1048419.03</v>
      </c>
      <c r="AK66" s="80">
        <v>0</v>
      </c>
      <c r="AL66" s="81">
        <v>0</v>
      </c>
      <c r="AM66" s="80">
        <v>150036.15</v>
      </c>
      <c r="AN66" s="81">
        <v>134316.61</v>
      </c>
      <c r="AO66" s="82">
        <v>175.33</v>
      </c>
      <c r="AP66" s="81">
        <v>63.73</v>
      </c>
    </row>
    <row r="67" spans="1:42" ht="11.25">
      <c r="A67" s="6">
        <v>4319</v>
      </c>
      <c r="B67" s="20" t="s">
        <v>258</v>
      </c>
      <c r="C67" s="78">
        <f t="shared" si="0"/>
        <v>2078035.9400000002</v>
      </c>
      <c r="D67" s="79">
        <f t="shared" si="1"/>
        <v>710860.5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0">
        <v>0</v>
      </c>
      <c r="L67" s="81">
        <v>0</v>
      </c>
      <c r="M67" s="80">
        <v>0</v>
      </c>
      <c r="N67" s="81">
        <v>0</v>
      </c>
      <c r="O67" s="80">
        <v>0</v>
      </c>
      <c r="P67" s="81">
        <v>0</v>
      </c>
      <c r="Q67" s="80">
        <v>295531.56</v>
      </c>
      <c r="R67" s="81">
        <v>291153.13</v>
      </c>
      <c r="S67" s="80">
        <v>0</v>
      </c>
      <c r="T67" s="81">
        <v>0</v>
      </c>
      <c r="U67" s="80">
        <v>0</v>
      </c>
      <c r="V67" s="81">
        <v>0</v>
      </c>
      <c r="W67" s="80">
        <v>1154322.9</v>
      </c>
      <c r="X67" s="81">
        <v>0</v>
      </c>
      <c r="Y67" s="80">
        <v>413446.48</v>
      </c>
      <c r="Z67" s="81">
        <v>252189.77</v>
      </c>
      <c r="AA67" s="80">
        <v>0</v>
      </c>
      <c r="AB67" s="81">
        <v>0</v>
      </c>
      <c r="AC67" s="80">
        <v>0</v>
      </c>
      <c r="AD67" s="81">
        <v>0</v>
      </c>
      <c r="AE67" s="80">
        <v>0</v>
      </c>
      <c r="AF67" s="81">
        <v>0</v>
      </c>
      <c r="AG67" s="80">
        <v>87717.09</v>
      </c>
      <c r="AH67" s="81">
        <v>0</v>
      </c>
      <c r="AI67" s="80">
        <v>0</v>
      </c>
      <c r="AJ67" s="81">
        <v>0</v>
      </c>
      <c r="AK67" s="80">
        <v>101429.88</v>
      </c>
      <c r="AL67" s="81">
        <v>110770.62</v>
      </c>
      <c r="AM67" s="80">
        <v>0</v>
      </c>
      <c r="AN67" s="81">
        <v>0</v>
      </c>
      <c r="AO67" s="82">
        <v>25588.03</v>
      </c>
      <c r="AP67" s="81">
        <v>56746.98</v>
      </c>
    </row>
    <row r="68" spans="1:42" ht="11.25">
      <c r="A68" s="6">
        <v>4320</v>
      </c>
      <c r="B68" s="20" t="s">
        <v>259</v>
      </c>
      <c r="C68" s="78">
        <f t="shared" si="0"/>
        <v>0</v>
      </c>
      <c r="D68" s="79">
        <f t="shared" si="1"/>
        <v>0</v>
      </c>
      <c r="E68" s="80">
        <v>0</v>
      </c>
      <c r="F68" s="81">
        <v>0</v>
      </c>
      <c r="G68" s="80">
        <v>0</v>
      </c>
      <c r="H68" s="81">
        <v>0</v>
      </c>
      <c r="I68" s="80">
        <v>0</v>
      </c>
      <c r="J68" s="81">
        <v>0</v>
      </c>
      <c r="K68" s="80">
        <v>0</v>
      </c>
      <c r="L68" s="81">
        <v>0</v>
      </c>
      <c r="M68" s="80">
        <v>0</v>
      </c>
      <c r="N68" s="81">
        <v>0</v>
      </c>
      <c r="O68" s="80">
        <v>0</v>
      </c>
      <c r="P68" s="81">
        <v>0</v>
      </c>
      <c r="Q68" s="80">
        <v>0</v>
      </c>
      <c r="R68" s="81">
        <v>0</v>
      </c>
      <c r="S68" s="80">
        <v>0</v>
      </c>
      <c r="T68" s="81">
        <v>0</v>
      </c>
      <c r="U68" s="80">
        <v>0</v>
      </c>
      <c r="V68" s="81">
        <v>0</v>
      </c>
      <c r="W68" s="80">
        <v>0</v>
      </c>
      <c r="X68" s="81">
        <v>0</v>
      </c>
      <c r="Y68" s="80">
        <v>0</v>
      </c>
      <c r="Z68" s="81">
        <v>0</v>
      </c>
      <c r="AA68" s="80">
        <v>0</v>
      </c>
      <c r="AB68" s="81">
        <v>0</v>
      </c>
      <c r="AC68" s="80">
        <v>0</v>
      </c>
      <c r="AD68" s="81">
        <v>0</v>
      </c>
      <c r="AE68" s="80">
        <v>0</v>
      </c>
      <c r="AF68" s="81">
        <v>0</v>
      </c>
      <c r="AG68" s="80">
        <v>0</v>
      </c>
      <c r="AH68" s="81">
        <v>0</v>
      </c>
      <c r="AI68" s="80">
        <v>0</v>
      </c>
      <c r="AJ68" s="81">
        <v>0</v>
      </c>
      <c r="AK68" s="80">
        <v>0</v>
      </c>
      <c r="AL68" s="81">
        <v>0</v>
      </c>
      <c r="AM68" s="80">
        <v>0</v>
      </c>
      <c r="AN68" s="81">
        <v>0</v>
      </c>
      <c r="AO68" s="82">
        <v>0</v>
      </c>
      <c r="AP68" s="81">
        <v>0</v>
      </c>
    </row>
    <row r="69" spans="1:42" ht="11.25">
      <c r="A69" s="6">
        <v>4321</v>
      </c>
      <c r="B69" s="20" t="s">
        <v>260</v>
      </c>
      <c r="C69" s="78">
        <f t="shared" si="0"/>
        <v>0</v>
      </c>
      <c r="D69" s="79">
        <f t="shared" si="1"/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0">
        <v>0</v>
      </c>
      <c r="L69" s="81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0">
        <v>0</v>
      </c>
      <c r="V69" s="81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0">
        <v>0</v>
      </c>
      <c r="AF69" s="81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2">
        <v>0</v>
      </c>
      <c r="AP69" s="81">
        <v>0</v>
      </c>
    </row>
    <row r="70" spans="1:42" ht="11.25">
      <c r="A70" s="6">
        <v>4322</v>
      </c>
      <c r="B70" s="20" t="s">
        <v>261</v>
      </c>
      <c r="C70" s="78">
        <f aca="true" t="shared" si="2" ref="C70:C133">SUM(E70+G70+I70+K70+M70+O70+Q70+S70+U70+W70+Y70+AA70+AC70+AE70+AG70+AI70+AK70+AM70+AO70)</f>
        <v>0</v>
      </c>
      <c r="D70" s="79">
        <f aca="true" t="shared" si="3" ref="D70:D133">SUM(F70+H70+J70+L70+N70+P70+R70+T70+V70+X70+Z70+AB70+AD70+AF70+AH70+AJ70+AL70+AN70+AP70)</f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0">
        <v>0</v>
      </c>
      <c r="L70" s="81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0">
        <v>0</v>
      </c>
      <c r="V70" s="81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0">
        <v>0</v>
      </c>
      <c r="AF70" s="81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2">
        <v>0</v>
      </c>
      <c r="AP70" s="81">
        <v>0</v>
      </c>
    </row>
    <row r="71" spans="1:42" ht="11.25">
      <c r="A71" s="6">
        <v>4323</v>
      </c>
      <c r="B71" s="20" t="s">
        <v>262</v>
      </c>
      <c r="C71" s="78">
        <f t="shared" si="2"/>
        <v>0</v>
      </c>
      <c r="D71" s="79">
        <f t="shared" si="3"/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0">
        <v>0</v>
      </c>
      <c r="L71" s="81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0">
        <v>0</v>
      </c>
      <c r="V71" s="81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0">
        <v>0</v>
      </c>
      <c r="AF71" s="81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2">
        <v>0</v>
      </c>
      <c r="AP71" s="81">
        <v>0</v>
      </c>
    </row>
    <row r="72" spans="1:42" ht="22.5">
      <c r="A72" s="6">
        <v>4324</v>
      </c>
      <c r="B72" s="20" t="s">
        <v>263</v>
      </c>
      <c r="C72" s="78">
        <f t="shared" si="2"/>
        <v>0</v>
      </c>
      <c r="D72" s="79">
        <f t="shared" si="3"/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0">
        <v>0</v>
      </c>
      <c r="L72" s="81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0">
        <v>0</v>
      </c>
      <c r="V72" s="81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0">
        <v>0</v>
      </c>
      <c r="AF72" s="81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2">
        <v>0</v>
      </c>
      <c r="AP72" s="81">
        <v>0</v>
      </c>
    </row>
    <row r="73" spans="1:42" ht="22.5">
      <c r="A73" s="6">
        <v>4325</v>
      </c>
      <c r="B73" s="20" t="s">
        <v>264</v>
      </c>
      <c r="C73" s="78">
        <f t="shared" si="2"/>
        <v>0</v>
      </c>
      <c r="D73" s="79">
        <f t="shared" si="3"/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0">
        <v>0</v>
      </c>
      <c r="L73" s="81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0">
        <v>0</v>
      </c>
      <c r="V73" s="81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0">
        <v>0</v>
      </c>
      <c r="AF73" s="81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2">
        <v>0</v>
      </c>
      <c r="AP73" s="81">
        <v>0</v>
      </c>
    </row>
    <row r="74" spans="1:42" ht="11.25">
      <c r="A74" s="6">
        <v>4330</v>
      </c>
      <c r="B74" s="20" t="s">
        <v>265</v>
      </c>
      <c r="C74" s="78">
        <f t="shared" si="2"/>
        <v>0</v>
      </c>
      <c r="D74" s="79">
        <f t="shared" si="3"/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0">
        <v>0</v>
      </c>
      <c r="L74" s="81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0">
        <v>0</v>
      </c>
      <c r="V74" s="81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0">
        <v>0</v>
      </c>
      <c r="AF74" s="81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2">
        <v>0</v>
      </c>
      <c r="AP74" s="81">
        <v>0</v>
      </c>
    </row>
    <row r="75" spans="1:42" ht="11.25">
      <c r="A75" s="6">
        <v>4331</v>
      </c>
      <c r="B75" s="20" t="s">
        <v>265</v>
      </c>
      <c r="C75" s="78">
        <f t="shared" si="2"/>
        <v>0</v>
      </c>
      <c r="D75" s="79">
        <f t="shared" si="3"/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0">
        <v>0</v>
      </c>
      <c r="L75" s="81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0">
        <v>0</v>
      </c>
      <c r="V75" s="81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0">
        <v>0</v>
      </c>
      <c r="AF75" s="81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2">
        <v>0</v>
      </c>
      <c r="AP75" s="81">
        <v>0</v>
      </c>
    </row>
    <row r="76" spans="1:42" ht="11.25">
      <c r="A76" s="6">
        <v>4340</v>
      </c>
      <c r="B76" s="20" t="s">
        <v>266</v>
      </c>
      <c r="C76" s="78">
        <f t="shared" si="2"/>
        <v>0</v>
      </c>
      <c r="D76" s="79">
        <f t="shared" si="3"/>
        <v>0</v>
      </c>
      <c r="E76" s="80">
        <v>0</v>
      </c>
      <c r="F76" s="81">
        <v>0</v>
      </c>
      <c r="G76" s="80">
        <v>0</v>
      </c>
      <c r="H76" s="81">
        <v>0</v>
      </c>
      <c r="I76" s="80">
        <v>0</v>
      </c>
      <c r="J76" s="81">
        <v>0</v>
      </c>
      <c r="K76" s="80">
        <v>0</v>
      </c>
      <c r="L76" s="81">
        <v>0</v>
      </c>
      <c r="M76" s="80">
        <v>0</v>
      </c>
      <c r="N76" s="81">
        <v>0</v>
      </c>
      <c r="O76" s="80">
        <v>0</v>
      </c>
      <c r="P76" s="81">
        <v>0</v>
      </c>
      <c r="Q76" s="80">
        <v>0</v>
      </c>
      <c r="R76" s="81">
        <v>0</v>
      </c>
      <c r="S76" s="80">
        <v>0</v>
      </c>
      <c r="T76" s="81">
        <v>0</v>
      </c>
      <c r="U76" s="80">
        <v>0</v>
      </c>
      <c r="V76" s="81">
        <v>0</v>
      </c>
      <c r="W76" s="80">
        <v>0</v>
      </c>
      <c r="X76" s="81">
        <v>0</v>
      </c>
      <c r="Y76" s="80">
        <v>0</v>
      </c>
      <c r="Z76" s="81">
        <v>0</v>
      </c>
      <c r="AA76" s="80">
        <v>0</v>
      </c>
      <c r="AB76" s="81">
        <v>0</v>
      </c>
      <c r="AC76" s="80">
        <v>0</v>
      </c>
      <c r="AD76" s="81">
        <v>0</v>
      </c>
      <c r="AE76" s="80">
        <v>0</v>
      </c>
      <c r="AF76" s="81">
        <v>0</v>
      </c>
      <c r="AG76" s="80">
        <v>0</v>
      </c>
      <c r="AH76" s="81">
        <v>0</v>
      </c>
      <c r="AI76" s="80">
        <v>0</v>
      </c>
      <c r="AJ76" s="81">
        <v>0</v>
      </c>
      <c r="AK76" s="80">
        <v>0</v>
      </c>
      <c r="AL76" s="81">
        <v>0</v>
      </c>
      <c r="AM76" s="80">
        <v>0</v>
      </c>
      <c r="AN76" s="81">
        <v>0</v>
      </c>
      <c r="AO76" s="82">
        <v>0</v>
      </c>
      <c r="AP76" s="81">
        <v>0</v>
      </c>
    </row>
    <row r="77" spans="1:42" ht="11.25">
      <c r="A77" s="6">
        <v>4341</v>
      </c>
      <c r="B77" s="20" t="s">
        <v>266</v>
      </c>
      <c r="C77" s="78">
        <f t="shared" si="2"/>
        <v>0</v>
      </c>
      <c r="D77" s="79">
        <f t="shared" si="3"/>
        <v>0</v>
      </c>
      <c r="E77" s="80">
        <v>0</v>
      </c>
      <c r="F77" s="81">
        <v>0</v>
      </c>
      <c r="G77" s="80">
        <v>0</v>
      </c>
      <c r="H77" s="81">
        <v>0</v>
      </c>
      <c r="I77" s="80">
        <v>0</v>
      </c>
      <c r="J77" s="81">
        <v>0</v>
      </c>
      <c r="K77" s="80">
        <v>0</v>
      </c>
      <c r="L77" s="81">
        <v>0</v>
      </c>
      <c r="M77" s="80">
        <v>0</v>
      </c>
      <c r="N77" s="81">
        <v>0</v>
      </c>
      <c r="O77" s="80">
        <v>0</v>
      </c>
      <c r="P77" s="81">
        <v>0</v>
      </c>
      <c r="Q77" s="80">
        <v>0</v>
      </c>
      <c r="R77" s="81">
        <v>0</v>
      </c>
      <c r="S77" s="80">
        <v>0</v>
      </c>
      <c r="T77" s="81">
        <v>0</v>
      </c>
      <c r="U77" s="80">
        <v>0</v>
      </c>
      <c r="V77" s="81">
        <v>0</v>
      </c>
      <c r="W77" s="80">
        <v>0</v>
      </c>
      <c r="X77" s="81">
        <v>0</v>
      </c>
      <c r="Y77" s="80">
        <v>0</v>
      </c>
      <c r="Z77" s="81">
        <v>0</v>
      </c>
      <c r="AA77" s="80">
        <v>0</v>
      </c>
      <c r="AB77" s="81">
        <v>0</v>
      </c>
      <c r="AC77" s="80">
        <v>0</v>
      </c>
      <c r="AD77" s="81">
        <v>0</v>
      </c>
      <c r="AE77" s="80">
        <v>0</v>
      </c>
      <c r="AF77" s="81">
        <v>0</v>
      </c>
      <c r="AG77" s="80">
        <v>0</v>
      </c>
      <c r="AH77" s="81">
        <v>0</v>
      </c>
      <c r="AI77" s="80">
        <v>0</v>
      </c>
      <c r="AJ77" s="81">
        <v>0</v>
      </c>
      <c r="AK77" s="80">
        <v>0</v>
      </c>
      <c r="AL77" s="81">
        <v>0</v>
      </c>
      <c r="AM77" s="80">
        <v>0</v>
      </c>
      <c r="AN77" s="81">
        <v>0</v>
      </c>
      <c r="AO77" s="82">
        <v>0</v>
      </c>
      <c r="AP77" s="81">
        <v>0</v>
      </c>
    </row>
    <row r="78" spans="1:42" ht="11.25">
      <c r="A78" s="6">
        <v>4390</v>
      </c>
      <c r="B78" s="20" t="s">
        <v>267</v>
      </c>
      <c r="C78" s="78">
        <f t="shared" si="2"/>
        <v>7262076.52</v>
      </c>
      <c r="D78" s="79">
        <f t="shared" si="3"/>
        <v>5588842.579999999</v>
      </c>
      <c r="E78" s="80">
        <v>0</v>
      </c>
      <c r="F78" s="81">
        <v>0</v>
      </c>
      <c r="G78" s="80">
        <v>0</v>
      </c>
      <c r="H78" s="81">
        <v>0</v>
      </c>
      <c r="I78" s="80">
        <v>3312258.92</v>
      </c>
      <c r="J78" s="81">
        <v>0</v>
      </c>
      <c r="K78" s="80">
        <v>43122.14</v>
      </c>
      <c r="L78" s="81">
        <v>0</v>
      </c>
      <c r="M78" s="80">
        <v>0</v>
      </c>
      <c r="N78" s="81">
        <v>0</v>
      </c>
      <c r="O78" s="80">
        <v>1357</v>
      </c>
      <c r="P78" s="81">
        <v>1027002.38</v>
      </c>
      <c r="Q78" s="80">
        <v>811.83</v>
      </c>
      <c r="R78" s="81">
        <v>0</v>
      </c>
      <c r="S78" s="80">
        <v>0</v>
      </c>
      <c r="T78" s="81">
        <v>0</v>
      </c>
      <c r="U78" s="80">
        <v>0</v>
      </c>
      <c r="V78" s="81">
        <v>0</v>
      </c>
      <c r="W78" s="80">
        <v>0</v>
      </c>
      <c r="X78" s="81">
        <v>0</v>
      </c>
      <c r="Y78" s="80">
        <v>0</v>
      </c>
      <c r="Z78" s="81">
        <v>0</v>
      </c>
      <c r="AA78" s="80">
        <v>0</v>
      </c>
      <c r="AB78" s="81">
        <v>0</v>
      </c>
      <c r="AC78" s="80">
        <v>3617680.46</v>
      </c>
      <c r="AD78" s="81">
        <v>4349812.72</v>
      </c>
      <c r="AE78" s="80">
        <v>53206.97</v>
      </c>
      <c r="AF78" s="81">
        <v>207614.68</v>
      </c>
      <c r="AG78" s="80">
        <v>0</v>
      </c>
      <c r="AH78" s="81">
        <v>0</v>
      </c>
      <c r="AI78" s="80">
        <v>0</v>
      </c>
      <c r="AJ78" s="81">
        <v>0</v>
      </c>
      <c r="AK78" s="80">
        <v>232554.84</v>
      </c>
      <c r="AL78" s="81">
        <v>3694.49</v>
      </c>
      <c r="AM78" s="80">
        <v>1084.36</v>
      </c>
      <c r="AN78" s="81">
        <v>718.31</v>
      </c>
      <c r="AO78" s="82">
        <v>0</v>
      </c>
      <c r="AP78" s="81">
        <v>0</v>
      </c>
    </row>
    <row r="79" spans="1:42" ht="11.25">
      <c r="A79" s="6">
        <v>4391</v>
      </c>
      <c r="B79" s="20" t="s">
        <v>268</v>
      </c>
      <c r="C79" s="78">
        <f t="shared" si="2"/>
        <v>0</v>
      </c>
      <c r="D79" s="79">
        <f t="shared" si="3"/>
        <v>0</v>
      </c>
      <c r="E79" s="80">
        <v>0</v>
      </c>
      <c r="F79" s="81">
        <v>0</v>
      </c>
      <c r="G79" s="80">
        <v>0</v>
      </c>
      <c r="H79" s="81">
        <v>0</v>
      </c>
      <c r="I79" s="80">
        <v>0</v>
      </c>
      <c r="J79" s="81">
        <v>0</v>
      </c>
      <c r="K79" s="80">
        <v>0</v>
      </c>
      <c r="L79" s="81">
        <v>0</v>
      </c>
      <c r="M79" s="80">
        <v>0</v>
      </c>
      <c r="N79" s="81">
        <v>0</v>
      </c>
      <c r="O79" s="80">
        <v>0</v>
      </c>
      <c r="P79" s="81">
        <v>0</v>
      </c>
      <c r="Q79" s="80">
        <v>0</v>
      </c>
      <c r="R79" s="81">
        <v>0</v>
      </c>
      <c r="S79" s="80">
        <v>0</v>
      </c>
      <c r="T79" s="81">
        <v>0</v>
      </c>
      <c r="U79" s="80">
        <v>0</v>
      </c>
      <c r="V79" s="81">
        <v>0</v>
      </c>
      <c r="W79" s="80">
        <v>0</v>
      </c>
      <c r="X79" s="81">
        <v>0</v>
      </c>
      <c r="Y79" s="80">
        <v>0</v>
      </c>
      <c r="Z79" s="81">
        <v>0</v>
      </c>
      <c r="AA79" s="80">
        <v>0</v>
      </c>
      <c r="AB79" s="81">
        <v>0</v>
      </c>
      <c r="AC79" s="80">
        <v>0</v>
      </c>
      <c r="AD79" s="81">
        <v>0</v>
      </c>
      <c r="AE79" s="80">
        <v>0</v>
      </c>
      <c r="AF79" s="81">
        <v>0</v>
      </c>
      <c r="AG79" s="80">
        <v>0</v>
      </c>
      <c r="AH79" s="81">
        <v>0</v>
      </c>
      <c r="AI79" s="80">
        <v>0</v>
      </c>
      <c r="AJ79" s="81">
        <v>0</v>
      </c>
      <c r="AK79" s="80">
        <v>0</v>
      </c>
      <c r="AL79" s="81">
        <v>0</v>
      </c>
      <c r="AM79" s="80">
        <v>0</v>
      </c>
      <c r="AN79" s="81">
        <v>0</v>
      </c>
      <c r="AO79" s="82">
        <v>0</v>
      </c>
      <c r="AP79" s="81">
        <v>0</v>
      </c>
    </row>
    <row r="80" spans="1:42" ht="11.25">
      <c r="A80" s="6">
        <v>4392</v>
      </c>
      <c r="B80" s="20" t="s">
        <v>269</v>
      </c>
      <c r="C80" s="78">
        <f t="shared" si="2"/>
        <v>484026</v>
      </c>
      <c r="D80" s="79">
        <f t="shared" si="3"/>
        <v>1810271.33</v>
      </c>
      <c r="E80" s="80">
        <v>0</v>
      </c>
      <c r="F80" s="81">
        <v>0</v>
      </c>
      <c r="G80" s="80">
        <v>0</v>
      </c>
      <c r="H80" s="81">
        <v>0</v>
      </c>
      <c r="I80" s="80">
        <v>484026</v>
      </c>
      <c r="J80" s="81">
        <v>1810271.33</v>
      </c>
      <c r="K80" s="80">
        <v>0</v>
      </c>
      <c r="L80" s="81">
        <v>0</v>
      </c>
      <c r="M80" s="80">
        <v>0</v>
      </c>
      <c r="N80" s="81">
        <v>0</v>
      </c>
      <c r="O80" s="80">
        <v>0</v>
      </c>
      <c r="P80" s="81">
        <v>0</v>
      </c>
      <c r="Q80" s="80">
        <v>0</v>
      </c>
      <c r="R80" s="81">
        <v>0</v>
      </c>
      <c r="S80" s="80">
        <v>0</v>
      </c>
      <c r="T80" s="81">
        <v>0</v>
      </c>
      <c r="U80" s="80">
        <v>0</v>
      </c>
      <c r="V80" s="81">
        <v>0</v>
      </c>
      <c r="W80" s="80">
        <v>0</v>
      </c>
      <c r="X80" s="81">
        <v>0</v>
      </c>
      <c r="Y80" s="80">
        <v>0</v>
      </c>
      <c r="Z80" s="81">
        <v>0</v>
      </c>
      <c r="AA80" s="80">
        <v>0</v>
      </c>
      <c r="AB80" s="81">
        <v>0</v>
      </c>
      <c r="AC80" s="80">
        <v>0</v>
      </c>
      <c r="AD80" s="81">
        <v>0</v>
      </c>
      <c r="AE80" s="80">
        <v>0</v>
      </c>
      <c r="AF80" s="81">
        <v>0</v>
      </c>
      <c r="AG80" s="80">
        <v>0</v>
      </c>
      <c r="AH80" s="81">
        <v>0</v>
      </c>
      <c r="AI80" s="80">
        <v>0</v>
      </c>
      <c r="AJ80" s="81">
        <v>0</v>
      </c>
      <c r="AK80" s="80">
        <v>0</v>
      </c>
      <c r="AL80" s="81">
        <v>0</v>
      </c>
      <c r="AM80" s="80">
        <v>0</v>
      </c>
      <c r="AN80" s="81">
        <v>0</v>
      </c>
      <c r="AO80" s="82">
        <v>0</v>
      </c>
      <c r="AP80" s="81">
        <v>0</v>
      </c>
    </row>
    <row r="81" spans="1:42" ht="11.25">
      <c r="A81" s="6">
        <v>4393</v>
      </c>
      <c r="B81" s="20" t="s">
        <v>270</v>
      </c>
      <c r="C81" s="78">
        <f t="shared" si="2"/>
        <v>209300.1</v>
      </c>
      <c r="D81" s="79">
        <f t="shared" si="3"/>
        <v>0</v>
      </c>
      <c r="E81" s="80">
        <v>0</v>
      </c>
      <c r="F81" s="81">
        <v>0</v>
      </c>
      <c r="G81" s="80">
        <v>0</v>
      </c>
      <c r="H81" s="81">
        <v>0</v>
      </c>
      <c r="I81" s="80">
        <v>209300.1</v>
      </c>
      <c r="J81" s="81">
        <v>0</v>
      </c>
      <c r="K81" s="80">
        <v>0</v>
      </c>
      <c r="L81" s="81">
        <v>0</v>
      </c>
      <c r="M81" s="80">
        <v>0</v>
      </c>
      <c r="N81" s="81">
        <v>0</v>
      </c>
      <c r="O81" s="80">
        <v>0</v>
      </c>
      <c r="P81" s="81">
        <v>0</v>
      </c>
      <c r="Q81" s="80">
        <v>0</v>
      </c>
      <c r="R81" s="81">
        <v>0</v>
      </c>
      <c r="S81" s="80">
        <v>0</v>
      </c>
      <c r="T81" s="81">
        <v>0</v>
      </c>
      <c r="U81" s="80">
        <v>0</v>
      </c>
      <c r="V81" s="81">
        <v>0</v>
      </c>
      <c r="W81" s="80">
        <v>0</v>
      </c>
      <c r="X81" s="81">
        <v>0</v>
      </c>
      <c r="Y81" s="80">
        <v>0</v>
      </c>
      <c r="Z81" s="81">
        <v>0</v>
      </c>
      <c r="AA81" s="80">
        <v>0</v>
      </c>
      <c r="AB81" s="81">
        <v>0</v>
      </c>
      <c r="AC81" s="80">
        <v>0</v>
      </c>
      <c r="AD81" s="81">
        <v>0</v>
      </c>
      <c r="AE81" s="80">
        <v>0</v>
      </c>
      <c r="AF81" s="81">
        <v>0</v>
      </c>
      <c r="AG81" s="80">
        <v>0</v>
      </c>
      <c r="AH81" s="81">
        <v>0</v>
      </c>
      <c r="AI81" s="80">
        <v>0</v>
      </c>
      <c r="AJ81" s="81">
        <v>0</v>
      </c>
      <c r="AK81" s="80">
        <v>0</v>
      </c>
      <c r="AL81" s="81">
        <v>0</v>
      </c>
      <c r="AM81" s="80">
        <v>0</v>
      </c>
      <c r="AN81" s="81">
        <v>0</v>
      </c>
      <c r="AO81" s="82">
        <v>0</v>
      </c>
      <c r="AP81" s="81">
        <v>0</v>
      </c>
    </row>
    <row r="82" spans="1:42" ht="11.25">
      <c r="A82" s="6">
        <v>4394</v>
      </c>
      <c r="B82" s="20" t="s">
        <v>271</v>
      </c>
      <c r="C82" s="78">
        <f t="shared" si="2"/>
        <v>0</v>
      </c>
      <c r="D82" s="79">
        <f t="shared" si="3"/>
        <v>0</v>
      </c>
      <c r="E82" s="80">
        <v>0</v>
      </c>
      <c r="F82" s="81">
        <v>0</v>
      </c>
      <c r="G82" s="80">
        <v>0</v>
      </c>
      <c r="H82" s="81">
        <v>0</v>
      </c>
      <c r="I82" s="80">
        <v>0</v>
      </c>
      <c r="J82" s="81">
        <v>0</v>
      </c>
      <c r="K82" s="80">
        <v>0</v>
      </c>
      <c r="L82" s="81">
        <v>0</v>
      </c>
      <c r="M82" s="80">
        <v>0</v>
      </c>
      <c r="N82" s="81">
        <v>0</v>
      </c>
      <c r="O82" s="80">
        <v>0</v>
      </c>
      <c r="P82" s="81">
        <v>0</v>
      </c>
      <c r="Q82" s="80">
        <v>0</v>
      </c>
      <c r="R82" s="81">
        <v>0</v>
      </c>
      <c r="S82" s="80">
        <v>0</v>
      </c>
      <c r="T82" s="81">
        <v>0</v>
      </c>
      <c r="U82" s="80">
        <v>0</v>
      </c>
      <c r="V82" s="81">
        <v>0</v>
      </c>
      <c r="W82" s="80">
        <v>0</v>
      </c>
      <c r="X82" s="81">
        <v>0</v>
      </c>
      <c r="Y82" s="80">
        <v>0</v>
      </c>
      <c r="Z82" s="81">
        <v>0</v>
      </c>
      <c r="AA82" s="80">
        <v>0</v>
      </c>
      <c r="AB82" s="81">
        <v>0</v>
      </c>
      <c r="AC82" s="80">
        <v>0</v>
      </c>
      <c r="AD82" s="81">
        <v>0</v>
      </c>
      <c r="AE82" s="80">
        <v>0</v>
      </c>
      <c r="AF82" s="81">
        <v>0</v>
      </c>
      <c r="AG82" s="80">
        <v>0</v>
      </c>
      <c r="AH82" s="81">
        <v>0</v>
      </c>
      <c r="AI82" s="80">
        <v>0</v>
      </c>
      <c r="AJ82" s="81">
        <v>0</v>
      </c>
      <c r="AK82" s="80">
        <v>0</v>
      </c>
      <c r="AL82" s="81">
        <v>0</v>
      </c>
      <c r="AM82" s="80">
        <v>0</v>
      </c>
      <c r="AN82" s="81">
        <v>0</v>
      </c>
      <c r="AO82" s="82">
        <v>0</v>
      </c>
      <c r="AP82" s="81">
        <v>0</v>
      </c>
    </row>
    <row r="83" spans="1:42" ht="11.25">
      <c r="A83" s="6">
        <v>4395</v>
      </c>
      <c r="B83" s="20" t="s">
        <v>181</v>
      </c>
      <c r="C83" s="78">
        <f t="shared" si="2"/>
        <v>0</v>
      </c>
      <c r="D83" s="79">
        <f t="shared" si="3"/>
        <v>0</v>
      </c>
      <c r="E83" s="80">
        <v>0</v>
      </c>
      <c r="F83" s="81">
        <v>0</v>
      </c>
      <c r="G83" s="80">
        <v>0</v>
      </c>
      <c r="H83" s="81">
        <v>0</v>
      </c>
      <c r="I83" s="80">
        <v>0</v>
      </c>
      <c r="J83" s="81">
        <v>0</v>
      </c>
      <c r="K83" s="80">
        <v>0</v>
      </c>
      <c r="L83" s="81">
        <v>0</v>
      </c>
      <c r="M83" s="80">
        <v>0</v>
      </c>
      <c r="N83" s="81">
        <v>0</v>
      </c>
      <c r="O83" s="80">
        <v>0</v>
      </c>
      <c r="P83" s="81">
        <v>0</v>
      </c>
      <c r="Q83" s="80">
        <v>0</v>
      </c>
      <c r="R83" s="81">
        <v>0</v>
      </c>
      <c r="S83" s="80">
        <v>0</v>
      </c>
      <c r="T83" s="81">
        <v>0</v>
      </c>
      <c r="U83" s="80">
        <v>0</v>
      </c>
      <c r="V83" s="81">
        <v>0</v>
      </c>
      <c r="W83" s="80">
        <v>0</v>
      </c>
      <c r="X83" s="81">
        <v>0</v>
      </c>
      <c r="Y83" s="80">
        <v>0</v>
      </c>
      <c r="Z83" s="81">
        <v>0</v>
      </c>
      <c r="AA83" s="80">
        <v>0</v>
      </c>
      <c r="AB83" s="81">
        <v>0</v>
      </c>
      <c r="AC83" s="80">
        <v>0</v>
      </c>
      <c r="AD83" s="81">
        <v>0</v>
      </c>
      <c r="AE83" s="80">
        <v>0</v>
      </c>
      <c r="AF83" s="81">
        <v>0</v>
      </c>
      <c r="AG83" s="80">
        <v>0</v>
      </c>
      <c r="AH83" s="81">
        <v>0</v>
      </c>
      <c r="AI83" s="80">
        <v>0</v>
      </c>
      <c r="AJ83" s="81">
        <v>0</v>
      </c>
      <c r="AK83" s="80">
        <v>0</v>
      </c>
      <c r="AL83" s="81">
        <v>0</v>
      </c>
      <c r="AM83" s="80">
        <v>0</v>
      </c>
      <c r="AN83" s="81">
        <v>0</v>
      </c>
      <c r="AO83" s="82">
        <v>0</v>
      </c>
      <c r="AP83" s="81">
        <v>0</v>
      </c>
    </row>
    <row r="84" spans="1:42" ht="11.25">
      <c r="A84" s="6">
        <v>4396</v>
      </c>
      <c r="B84" s="20" t="s">
        <v>272</v>
      </c>
      <c r="C84" s="78">
        <f t="shared" si="2"/>
        <v>0</v>
      </c>
      <c r="D84" s="79">
        <f t="shared" si="3"/>
        <v>0</v>
      </c>
      <c r="E84" s="80">
        <v>0</v>
      </c>
      <c r="F84" s="81">
        <v>0</v>
      </c>
      <c r="G84" s="80">
        <v>0</v>
      </c>
      <c r="H84" s="81">
        <v>0</v>
      </c>
      <c r="I84" s="80">
        <v>0</v>
      </c>
      <c r="J84" s="81">
        <v>0</v>
      </c>
      <c r="K84" s="80">
        <v>0</v>
      </c>
      <c r="L84" s="81">
        <v>0</v>
      </c>
      <c r="M84" s="80">
        <v>0</v>
      </c>
      <c r="N84" s="81">
        <v>0</v>
      </c>
      <c r="O84" s="80">
        <v>0</v>
      </c>
      <c r="P84" s="81">
        <v>0</v>
      </c>
      <c r="Q84" s="80">
        <v>0</v>
      </c>
      <c r="R84" s="81">
        <v>0</v>
      </c>
      <c r="S84" s="80">
        <v>0</v>
      </c>
      <c r="T84" s="81">
        <v>0</v>
      </c>
      <c r="U84" s="80">
        <v>0</v>
      </c>
      <c r="V84" s="81">
        <v>0</v>
      </c>
      <c r="W84" s="80">
        <v>0</v>
      </c>
      <c r="X84" s="81">
        <v>0</v>
      </c>
      <c r="Y84" s="80">
        <v>0</v>
      </c>
      <c r="Z84" s="81">
        <v>0</v>
      </c>
      <c r="AA84" s="80">
        <v>0</v>
      </c>
      <c r="AB84" s="81">
        <v>0</v>
      </c>
      <c r="AC84" s="80">
        <v>0</v>
      </c>
      <c r="AD84" s="81">
        <v>0</v>
      </c>
      <c r="AE84" s="80">
        <v>0</v>
      </c>
      <c r="AF84" s="81">
        <v>0</v>
      </c>
      <c r="AG84" s="80">
        <v>0</v>
      </c>
      <c r="AH84" s="81">
        <v>0</v>
      </c>
      <c r="AI84" s="80">
        <v>0</v>
      </c>
      <c r="AJ84" s="81">
        <v>0</v>
      </c>
      <c r="AK84" s="80">
        <v>0</v>
      </c>
      <c r="AL84" s="81">
        <v>0</v>
      </c>
      <c r="AM84" s="80">
        <v>0</v>
      </c>
      <c r="AN84" s="81">
        <v>0</v>
      </c>
      <c r="AO84" s="82">
        <v>0</v>
      </c>
      <c r="AP84" s="81">
        <v>0</v>
      </c>
    </row>
    <row r="85" spans="1:42" ht="11.25">
      <c r="A85" s="6">
        <v>4399</v>
      </c>
      <c r="B85" s="20" t="s">
        <v>273</v>
      </c>
      <c r="C85" s="78">
        <f t="shared" si="2"/>
        <v>6568750.42</v>
      </c>
      <c r="D85" s="79">
        <f t="shared" si="3"/>
        <v>8298633.14</v>
      </c>
      <c r="E85" s="80">
        <v>0</v>
      </c>
      <c r="F85" s="81">
        <v>0</v>
      </c>
      <c r="G85" s="80">
        <v>0</v>
      </c>
      <c r="H85" s="81">
        <v>0</v>
      </c>
      <c r="I85" s="80">
        <v>2618932.82</v>
      </c>
      <c r="J85" s="81">
        <v>2510433.89</v>
      </c>
      <c r="K85" s="80">
        <v>43122.14</v>
      </c>
      <c r="L85" s="81">
        <v>203051.16</v>
      </c>
      <c r="M85" s="80">
        <v>0</v>
      </c>
      <c r="N85" s="81">
        <v>0</v>
      </c>
      <c r="O85" s="80">
        <v>1357</v>
      </c>
      <c r="P85" s="81">
        <v>1027002.38</v>
      </c>
      <c r="Q85" s="80">
        <v>811.83</v>
      </c>
      <c r="R85" s="81">
        <v>0</v>
      </c>
      <c r="S85" s="80">
        <v>0</v>
      </c>
      <c r="T85" s="81">
        <v>0</v>
      </c>
      <c r="U85" s="80">
        <v>0</v>
      </c>
      <c r="V85" s="81">
        <v>0</v>
      </c>
      <c r="W85" s="80">
        <v>0</v>
      </c>
      <c r="X85" s="81">
        <v>0</v>
      </c>
      <c r="Y85" s="80">
        <v>0</v>
      </c>
      <c r="Z85" s="81">
        <v>0</v>
      </c>
      <c r="AA85" s="80">
        <v>0</v>
      </c>
      <c r="AB85" s="81">
        <v>0</v>
      </c>
      <c r="AC85" s="80">
        <v>3617680.46</v>
      </c>
      <c r="AD85" s="81">
        <v>4349812.72</v>
      </c>
      <c r="AE85" s="80">
        <v>53206.97</v>
      </c>
      <c r="AF85" s="81">
        <v>207614.68</v>
      </c>
      <c r="AG85" s="80">
        <v>0</v>
      </c>
      <c r="AH85" s="81">
        <v>0</v>
      </c>
      <c r="AI85" s="80">
        <v>0</v>
      </c>
      <c r="AJ85" s="81">
        <v>0</v>
      </c>
      <c r="AK85" s="80">
        <v>232554.84</v>
      </c>
      <c r="AL85" s="81">
        <v>0</v>
      </c>
      <c r="AM85" s="80">
        <v>1084.36</v>
      </c>
      <c r="AN85" s="81">
        <v>718.31</v>
      </c>
      <c r="AO85" s="82">
        <v>0</v>
      </c>
      <c r="AP85" s="81">
        <v>0</v>
      </c>
    </row>
    <row r="86" spans="1:42" s="19" customFormat="1" ht="11.25">
      <c r="A86" s="8">
        <v>5000</v>
      </c>
      <c r="B86" s="17" t="s">
        <v>274</v>
      </c>
      <c r="C86" s="73">
        <f t="shared" si="2"/>
        <v>2234885356.11</v>
      </c>
      <c r="D86" s="74">
        <f t="shared" si="3"/>
        <v>2029299504.0400007</v>
      </c>
      <c r="E86" s="75">
        <v>90065627.83</v>
      </c>
      <c r="F86" s="76">
        <v>92324265.60999998</v>
      </c>
      <c r="G86" s="75">
        <v>74878868.74</v>
      </c>
      <c r="H86" s="76">
        <v>77670569.84</v>
      </c>
      <c r="I86" s="75">
        <v>1445818834.8799999</v>
      </c>
      <c r="J86" s="76">
        <v>1354720996.8600001</v>
      </c>
      <c r="K86" s="75">
        <v>9724883.85</v>
      </c>
      <c r="L86" s="76">
        <v>7644984.46</v>
      </c>
      <c r="M86" s="75">
        <v>46656970.3</v>
      </c>
      <c r="N86" s="76">
        <v>42057556.17</v>
      </c>
      <c r="O86" s="75">
        <v>14499543.95</v>
      </c>
      <c r="P86" s="76">
        <v>16188082.55</v>
      </c>
      <c r="Q86" s="75">
        <v>38722178.42999999</v>
      </c>
      <c r="R86" s="76">
        <v>34244343.47</v>
      </c>
      <c r="S86" s="75">
        <v>60757255.68</v>
      </c>
      <c r="T86" s="76">
        <v>58745481.8</v>
      </c>
      <c r="U86" s="75">
        <v>2599390.14</v>
      </c>
      <c r="V86" s="76">
        <v>2856450.7800000003</v>
      </c>
      <c r="W86" s="75">
        <v>116990246.02</v>
      </c>
      <c r="X86" s="76">
        <v>40575921.91</v>
      </c>
      <c r="Y86" s="75">
        <v>25684436.42</v>
      </c>
      <c r="Z86" s="76">
        <v>20970697.990000002</v>
      </c>
      <c r="AA86" s="75">
        <v>36743985.95</v>
      </c>
      <c r="AB86" s="76">
        <v>40575921.91</v>
      </c>
      <c r="AC86" s="75">
        <v>73240936.17999999</v>
      </c>
      <c r="AD86" s="76">
        <v>50904037.910000004</v>
      </c>
      <c r="AE86" s="75">
        <v>60477634.9</v>
      </c>
      <c r="AF86" s="76">
        <v>60368651.63</v>
      </c>
      <c r="AG86" s="75">
        <v>12202709.81</v>
      </c>
      <c r="AH86" s="76">
        <v>3480733.8399999994</v>
      </c>
      <c r="AI86" s="75">
        <v>13794025.92</v>
      </c>
      <c r="AJ86" s="76">
        <v>15606780.96</v>
      </c>
      <c r="AK86" s="75">
        <v>73180893.22000001</v>
      </c>
      <c r="AL86" s="76">
        <v>58706713.19</v>
      </c>
      <c r="AM86" s="75">
        <v>25630362.04</v>
      </c>
      <c r="AN86" s="76">
        <v>41697788.93</v>
      </c>
      <c r="AO86" s="77">
        <v>13216571.85</v>
      </c>
      <c r="AP86" s="76">
        <v>9959524.23</v>
      </c>
    </row>
    <row r="87" spans="1:42" ht="11.25">
      <c r="A87" s="8">
        <v>5100</v>
      </c>
      <c r="B87" s="17" t="s">
        <v>275</v>
      </c>
      <c r="C87" s="73">
        <f t="shared" si="2"/>
        <v>1588541851.9799998</v>
      </c>
      <c r="D87" s="74">
        <f t="shared" si="3"/>
        <v>1466420002.8600006</v>
      </c>
      <c r="E87" s="75">
        <v>83994848.59</v>
      </c>
      <c r="F87" s="76">
        <v>87817566.32999998</v>
      </c>
      <c r="G87" s="75">
        <v>69985475.03</v>
      </c>
      <c r="H87" s="76">
        <v>70565396.7</v>
      </c>
      <c r="I87" s="75">
        <v>916455900.38</v>
      </c>
      <c r="J87" s="76">
        <v>876278367.4600002</v>
      </c>
      <c r="K87" s="75">
        <v>8370226.9</v>
      </c>
      <c r="L87" s="76">
        <v>6771727.6</v>
      </c>
      <c r="M87" s="75">
        <v>46058968.97</v>
      </c>
      <c r="N87" s="76">
        <v>41083759.89</v>
      </c>
      <c r="O87" s="75">
        <v>14260867.1</v>
      </c>
      <c r="P87" s="76">
        <v>15647751.38</v>
      </c>
      <c r="Q87" s="75">
        <v>37886535.739999995</v>
      </c>
      <c r="R87" s="76">
        <v>33931880.7</v>
      </c>
      <c r="S87" s="75">
        <v>59536574.11</v>
      </c>
      <c r="T87" s="76">
        <v>58177712.63</v>
      </c>
      <c r="U87" s="75">
        <v>2485887.24</v>
      </c>
      <c r="V87" s="76">
        <v>2769696.12</v>
      </c>
      <c r="W87" s="75">
        <v>97157869.35</v>
      </c>
      <c r="X87" s="76">
        <v>40505921.91</v>
      </c>
      <c r="Y87" s="75">
        <v>25053576.62</v>
      </c>
      <c r="Z87" s="76">
        <v>20335991.85</v>
      </c>
      <c r="AA87" s="75">
        <v>36743985.95</v>
      </c>
      <c r="AB87" s="76">
        <v>40505921.91</v>
      </c>
      <c r="AC87" s="75">
        <v>40387211.28</v>
      </c>
      <c r="AD87" s="76">
        <v>40240222.92</v>
      </c>
      <c r="AE87" s="75">
        <v>51125558.95</v>
      </c>
      <c r="AF87" s="76">
        <v>51305737.78</v>
      </c>
      <c r="AG87" s="75">
        <v>3315537.94</v>
      </c>
      <c r="AH87" s="76">
        <v>0</v>
      </c>
      <c r="AI87" s="75">
        <v>1521710.81</v>
      </c>
      <c r="AJ87" s="76">
        <v>5191792.71</v>
      </c>
      <c r="AK87" s="75">
        <v>69163417.68</v>
      </c>
      <c r="AL87" s="76">
        <v>53900024.99</v>
      </c>
      <c r="AM87" s="75">
        <v>11821127.49</v>
      </c>
      <c r="AN87" s="76">
        <v>11431005.75</v>
      </c>
      <c r="AO87" s="77">
        <v>13216571.85</v>
      </c>
      <c r="AP87" s="76">
        <v>9959524.23</v>
      </c>
    </row>
    <row r="88" spans="1:42" ht="11.25">
      <c r="A88" s="6">
        <v>5110</v>
      </c>
      <c r="B88" s="20" t="s">
        <v>276</v>
      </c>
      <c r="C88" s="78">
        <f t="shared" si="2"/>
        <v>695056342.9999999</v>
      </c>
      <c r="D88" s="79">
        <f t="shared" si="3"/>
        <v>337870855.03000003</v>
      </c>
      <c r="E88" s="80">
        <v>64089130.839999996</v>
      </c>
      <c r="F88" s="81">
        <v>65243197.51</v>
      </c>
      <c r="G88" s="80">
        <v>45401506.48</v>
      </c>
      <c r="H88" s="81">
        <v>46447559.17</v>
      </c>
      <c r="I88" s="80">
        <v>339596490.53</v>
      </c>
      <c r="J88" s="81">
        <v>0</v>
      </c>
      <c r="K88" s="80">
        <v>6745664.91</v>
      </c>
      <c r="L88" s="81">
        <v>5531434.75</v>
      </c>
      <c r="M88" s="80">
        <v>23337868.34</v>
      </c>
      <c r="N88" s="81">
        <v>21687928.09</v>
      </c>
      <c r="O88" s="80">
        <v>12188472.61</v>
      </c>
      <c r="P88" s="81">
        <v>13042356.48</v>
      </c>
      <c r="Q88" s="80">
        <v>14800403.589999998</v>
      </c>
      <c r="R88" s="81">
        <v>14342401.02</v>
      </c>
      <c r="S88" s="80">
        <v>42240772.39</v>
      </c>
      <c r="T88" s="81">
        <v>39168935.25</v>
      </c>
      <c r="U88" s="80">
        <v>1765514.0000000002</v>
      </c>
      <c r="V88" s="81">
        <v>1862572.98</v>
      </c>
      <c r="W88" s="80">
        <v>30312640.51</v>
      </c>
      <c r="X88" s="81">
        <v>20444702.8</v>
      </c>
      <c r="Y88" s="80">
        <v>13808110.08</v>
      </c>
      <c r="Z88" s="81">
        <v>12844545.35</v>
      </c>
      <c r="AA88" s="80">
        <v>21378010.53</v>
      </c>
      <c r="AB88" s="81">
        <v>20444702.8</v>
      </c>
      <c r="AC88" s="80">
        <v>33248136.77</v>
      </c>
      <c r="AD88" s="81">
        <v>32397486.67</v>
      </c>
      <c r="AE88" s="80">
        <v>43032864.07</v>
      </c>
      <c r="AF88" s="81">
        <v>41395867.12</v>
      </c>
      <c r="AG88" s="80">
        <v>2502733.81</v>
      </c>
      <c r="AH88" s="81">
        <v>2522290.3099999996</v>
      </c>
      <c r="AI88" s="80">
        <v>0</v>
      </c>
      <c r="AJ88" s="81">
        <v>0</v>
      </c>
      <c r="AK88" s="80">
        <v>479586.37</v>
      </c>
      <c r="AL88" s="81">
        <v>383920.75</v>
      </c>
      <c r="AM88" s="80">
        <v>128437.17</v>
      </c>
      <c r="AN88" s="81">
        <v>110953.98</v>
      </c>
      <c r="AO88" s="82">
        <v>0</v>
      </c>
      <c r="AP88" s="81">
        <v>0</v>
      </c>
    </row>
    <row r="89" spans="1:42" ht="11.25">
      <c r="A89" s="6">
        <v>5111</v>
      </c>
      <c r="B89" s="20" t="s">
        <v>277</v>
      </c>
      <c r="C89" s="78">
        <f t="shared" si="2"/>
        <v>327291569.43</v>
      </c>
      <c r="D89" s="79">
        <f t="shared" si="3"/>
        <v>309108364.42999995</v>
      </c>
      <c r="E89" s="80">
        <v>40968758.33</v>
      </c>
      <c r="F89" s="81">
        <v>40782335.74</v>
      </c>
      <c r="G89" s="80">
        <v>11730850.87</v>
      </c>
      <c r="H89" s="81">
        <v>12498666.18</v>
      </c>
      <c r="I89" s="80">
        <v>153824475.33</v>
      </c>
      <c r="J89" s="81">
        <v>142033123.66</v>
      </c>
      <c r="K89" s="80">
        <v>2844064.7</v>
      </c>
      <c r="L89" s="81">
        <v>2561197.73</v>
      </c>
      <c r="M89" s="80">
        <v>11941145.26</v>
      </c>
      <c r="N89" s="81">
        <v>11115798.86</v>
      </c>
      <c r="O89" s="80">
        <v>5154879.6</v>
      </c>
      <c r="P89" s="81">
        <v>7906459.56</v>
      </c>
      <c r="Q89" s="80">
        <v>7958379.94</v>
      </c>
      <c r="R89" s="81">
        <v>6894552.36</v>
      </c>
      <c r="S89" s="80">
        <v>16473095.05</v>
      </c>
      <c r="T89" s="81">
        <v>15689213.32</v>
      </c>
      <c r="U89" s="80">
        <v>1165753.99</v>
      </c>
      <c r="V89" s="81">
        <v>1216413.66</v>
      </c>
      <c r="W89" s="80">
        <v>14568549.47</v>
      </c>
      <c r="X89" s="81">
        <v>9890951.41</v>
      </c>
      <c r="Y89" s="80">
        <v>8308518.08</v>
      </c>
      <c r="Z89" s="81">
        <v>7730562.52</v>
      </c>
      <c r="AA89" s="80">
        <v>10660306.54</v>
      </c>
      <c r="AB89" s="81">
        <v>9890951.41</v>
      </c>
      <c r="AC89" s="80">
        <v>17538446.35</v>
      </c>
      <c r="AD89" s="81">
        <v>17239457.04</v>
      </c>
      <c r="AE89" s="80">
        <v>22929553.46</v>
      </c>
      <c r="AF89" s="81">
        <v>22343025.69</v>
      </c>
      <c r="AG89" s="80">
        <v>1224792.46</v>
      </c>
      <c r="AH89" s="81">
        <v>1291900.65</v>
      </c>
      <c r="AI89" s="80">
        <v>0</v>
      </c>
      <c r="AJ89" s="81">
        <v>0</v>
      </c>
      <c r="AK89" s="80">
        <v>0</v>
      </c>
      <c r="AL89" s="81">
        <v>23754.64</v>
      </c>
      <c r="AM89" s="80">
        <v>0</v>
      </c>
      <c r="AN89" s="81">
        <v>0</v>
      </c>
      <c r="AO89" s="82">
        <v>0</v>
      </c>
      <c r="AP89" s="81">
        <v>0</v>
      </c>
    </row>
    <row r="90" spans="1:42" ht="11.25">
      <c r="A90" s="6">
        <v>5112</v>
      </c>
      <c r="B90" s="20" t="s">
        <v>278</v>
      </c>
      <c r="C90" s="78">
        <f t="shared" si="2"/>
        <v>49845588.67</v>
      </c>
      <c r="D90" s="79">
        <f t="shared" si="3"/>
        <v>42102788.190000005</v>
      </c>
      <c r="E90" s="80">
        <v>0</v>
      </c>
      <c r="F90" s="81">
        <v>0</v>
      </c>
      <c r="G90" s="80">
        <v>18307921.13</v>
      </c>
      <c r="H90" s="81">
        <v>17582262.37</v>
      </c>
      <c r="I90" s="80">
        <v>9224292.7</v>
      </c>
      <c r="J90" s="81">
        <v>7970094.88</v>
      </c>
      <c r="K90" s="80">
        <v>1869242.87</v>
      </c>
      <c r="L90" s="81">
        <v>1242494.67</v>
      </c>
      <c r="M90" s="80">
        <v>569885.2</v>
      </c>
      <c r="N90" s="81">
        <v>669643.63</v>
      </c>
      <c r="O90" s="80">
        <v>1926461.44</v>
      </c>
      <c r="P90" s="81">
        <v>1598547.54</v>
      </c>
      <c r="Q90" s="80">
        <v>1490325.64</v>
      </c>
      <c r="R90" s="81">
        <v>1983989.43</v>
      </c>
      <c r="S90" s="80">
        <v>7997668.95</v>
      </c>
      <c r="T90" s="81">
        <v>8352279.5</v>
      </c>
      <c r="U90" s="80">
        <v>0</v>
      </c>
      <c r="V90" s="81">
        <v>0</v>
      </c>
      <c r="W90" s="80">
        <v>6308300.1</v>
      </c>
      <c r="X90" s="81">
        <v>1068481.63</v>
      </c>
      <c r="Y90" s="80">
        <v>0</v>
      </c>
      <c r="Z90" s="81">
        <v>0</v>
      </c>
      <c r="AA90" s="80">
        <v>1245549.12</v>
      </c>
      <c r="AB90" s="81">
        <v>1068481.63</v>
      </c>
      <c r="AC90" s="80">
        <v>377491.27</v>
      </c>
      <c r="AD90" s="81">
        <v>190760.78</v>
      </c>
      <c r="AE90" s="80">
        <v>90890.6</v>
      </c>
      <c r="AF90" s="81">
        <v>42990.56</v>
      </c>
      <c r="AG90" s="80">
        <v>0</v>
      </c>
      <c r="AH90" s="81">
        <v>0</v>
      </c>
      <c r="AI90" s="80">
        <v>0</v>
      </c>
      <c r="AJ90" s="81">
        <v>0</v>
      </c>
      <c r="AK90" s="80">
        <v>437559.65</v>
      </c>
      <c r="AL90" s="81">
        <v>332761.57</v>
      </c>
      <c r="AM90" s="80">
        <v>0</v>
      </c>
      <c r="AN90" s="81">
        <v>0</v>
      </c>
      <c r="AO90" s="82">
        <v>0</v>
      </c>
      <c r="AP90" s="81">
        <v>0</v>
      </c>
    </row>
    <row r="91" spans="1:42" ht="11.25">
      <c r="A91" s="6">
        <v>5113</v>
      </c>
      <c r="B91" s="20" t="s">
        <v>279</v>
      </c>
      <c r="C91" s="78">
        <f t="shared" si="2"/>
        <v>87152894.77</v>
      </c>
      <c r="D91" s="79">
        <f t="shared" si="3"/>
        <v>79708707.24</v>
      </c>
      <c r="E91" s="80">
        <v>5885570.72</v>
      </c>
      <c r="F91" s="81">
        <v>6803034.47</v>
      </c>
      <c r="G91" s="80">
        <v>2701766.22</v>
      </c>
      <c r="H91" s="81">
        <v>2887232.85</v>
      </c>
      <c r="I91" s="80">
        <v>52899255.37</v>
      </c>
      <c r="J91" s="81">
        <v>45881779.66</v>
      </c>
      <c r="K91" s="80">
        <v>492474.24</v>
      </c>
      <c r="L91" s="81">
        <v>467638.33999999997</v>
      </c>
      <c r="M91" s="80">
        <v>3161069.96</v>
      </c>
      <c r="N91" s="81">
        <v>2790369.98</v>
      </c>
      <c r="O91" s="80">
        <v>1232980.09</v>
      </c>
      <c r="P91" s="81">
        <v>897897.83</v>
      </c>
      <c r="Q91" s="80">
        <v>661971.87</v>
      </c>
      <c r="R91" s="81">
        <v>757476.71</v>
      </c>
      <c r="S91" s="80">
        <v>4946434.91</v>
      </c>
      <c r="T91" s="81">
        <v>3471399.96</v>
      </c>
      <c r="U91" s="80">
        <v>178282.38</v>
      </c>
      <c r="V91" s="81">
        <v>190784.03</v>
      </c>
      <c r="W91" s="80">
        <v>2259289.42</v>
      </c>
      <c r="X91" s="81">
        <v>3464373.64</v>
      </c>
      <c r="Y91" s="80">
        <v>1456818.37</v>
      </c>
      <c r="Z91" s="81">
        <v>1368916.05</v>
      </c>
      <c r="AA91" s="80">
        <v>3439052.84</v>
      </c>
      <c r="AB91" s="81">
        <v>3464373.64</v>
      </c>
      <c r="AC91" s="80">
        <v>3440683.09</v>
      </c>
      <c r="AD91" s="81">
        <v>3346462.2</v>
      </c>
      <c r="AE91" s="80">
        <v>4067665.99</v>
      </c>
      <c r="AF91" s="81">
        <v>3914201.58</v>
      </c>
      <c r="AG91" s="80">
        <v>329579.3</v>
      </c>
      <c r="AH91" s="81">
        <v>0</v>
      </c>
      <c r="AI91" s="80">
        <v>0</v>
      </c>
      <c r="AJ91" s="81">
        <v>0</v>
      </c>
      <c r="AK91" s="80">
        <v>0</v>
      </c>
      <c r="AL91" s="81">
        <v>2766.3</v>
      </c>
      <c r="AM91" s="80">
        <v>0</v>
      </c>
      <c r="AN91" s="81">
        <v>0</v>
      </c>
      <c r="AO91" s="82">
        <v>0</v>
      </c>
      <c r="AP91" s="81">
        <v>0</v>
      </c>
    </row>
    <row r="92" spans="1:42" ht="11.25">
      <c r="A92" s="6">
        <v>5114</v>
      </c>
      <c r="B92" s="20" t="s">
        <v>280</v>
      </c>
      <c r="C92" s="78">
        <f t="shared" si="2"/>
        <v>92405342.21000001</v>
      </c>
      <c r="D92" s="79">
        <f t="shared" si="3"/>
        <v>85448236.35000001</v>
      </c>
      <c r="E92" s="80">
        <v>9699141.82</v>
      </c>
      <c r="F92" s="81">
        <v>9993177.9</v>
      </c>
      <c r="G92" s="80">
        <v>3781632.89</v>
      </c>
      <c r="H92" s="81">
        <v>4085669.46</v>
      </c>
      <c r="I92" s="80">
        <v>46419049.49</v>
      </c>
      <c r="J92" s="81">
        <v>42043408.44</v>
      </c>
      <c r="K92" s="80">
        <v>627259.14</v>
      </c>
      <c r="L92" s="81">
        <v>588789.24</v>
      </c>
      <c r="M92" s="80">
        <v>3311679.67</v>
      </c>
      <c r="N92" s="81">
        <v>3090173.38</v>
      </c>
      <c r="O92" s="80">
        <v>1800497.65</v>
      </c>
      <c r="P92" s="81">
        <v>1693766.9</v>
      </c>
      <c r="Q92" s="80">
        <v>2286018.25</v>
      </c>
      <c r="R92" s="81">
        <v>2318413.46</v>
      </c>
      <c r="S92" s="80">
        <v>5108372.59</v>
      </c>
      <c r="T92" s="81">
        <v>5002035.03</v>
      </c>
      <c r="U92" s="80">
        <v>261174.05</v>
      </c>
      <c r="V92" s="81">
        <v>279058.66</v>
      </c>
      <c r="W92" s="80">
        <v>4806426.78</v>
      </c>
      <c r="X92" s="81">
        <v>2546951.34</v>
      </c>
      <c r="Y92" s="80">
        <v>1765610.93</v>
      </c>
      <c r="Z92" s="81">
        <v>1594814.04</v>
      </c>
      <c r="AA92" s="80">
        <v>2481716.09</v>
      </c>
      <c r="AB92" s="81">
        <v>2546951.34</v>
      </c>
      <c r="AC92" s="80">
        <v>3723195.33</v>
      </c>
      <c r="AD92" s="81">
        <v>3499406.19</v>
      </c>
      <c r="AE92" s="80">
        <v>6038056.62</v>
      </c>
      <c r="AF92" s="81">
        <v>6021431.97</v>
      </c>
      <c r="AG92" s="80">
        <v>295510.91</v>
      </c>
      <c r="AH92" s="81">
        <v>138514</v>
      </c>
      <c r="AI92" s="80">
        <v>0</v>
      </c>
      <c r="AJ92" s="81">
        <v>0</v>
      </c>
      <c r="AK92" s="80">
        <v>0</v>
      </c>
      <c r="AL92" s="81">
        <v>5675</v>
      </c>
      <c r="AM92" s="80">
        <v>0</v>
      </c>
      <c r="AN92" s="81">
        <v>0</v>
      </c>
      <c r="AO92" s="82">
        <v>0</v>
      </c>
      <c r="AP92" s="81">
        <v>0</v>
      </c>
    </row>
    <row r="93" spans="1:42" ht="11.25">
      <c r="A93" s="6">
        <v>5115</v>
      </c>
      <c r="B93" s="20" t="s">
        <v>281</v>
      </c>
      <c r="C93" s="78">
        <f t="shared" si="2"/>
        <v>111099770.85</v>
      </c>
      <c r="D93" s="79">
        <f t="shared" si="3"/>
        <v>98918147.36999996</v>
      </c>
      <c r="E93" s="80">
        <v>7535659.97</v>
      </c>
      <c r="F93" s="81">
        <v>7664649.4</v>
      </c>
      <c r="G93" s="80">
        <v>8510857.84</v>
      </c>
      <c r="H93" s="81">
        <v>9058723.46</v>
      </c>
      <c r="I93" s="80">
        <v>55701197</v>
      </c>
      <c r="J93" s="81">
        <v>47473429.01</v>
      </c>
      <c r="K93" s="80">
        <v>912623.96</v>
      </c>
      <c r="L93" s="81">
        <v>671314.77</v>
      </c>
      <c r="M93" s="80">
        <v>4354088.25</v>
      </c>
      <c r="N93" s="81">
        <v>4021942.24</v>
      </c>
      <c r="O93" s="80">
        <v>2073653.83</v>
      </c>
      <c r="P93" s="81">
        <v>945684.65</v>
      </c>
      <c r="Q93" s="80">
        <v>1095680.36</v>
      </c>
      <c r="R93" s="81">
        <v>1120511.07</v>
      </c>
      <c r="S93" s="80">
        <v>7715200.89</v>
      </c>
      <c r="T93" s="81">
        <v>6654007.44</v>
      </c>
      <c r="U93" s="80">
        <v>160303.58</v>
      </c>
      <c r="V93" s="81">
        <v>176316.63</v>
      </c>
      <c r="W93" s="80">
        <v>2370074.74</v>
      </c>
      <c r="X93" s="81">
        <v>828926.21</v>
      </c>
      <c r="Y93" s="80">
        <v>2277162.7</v>
      </c>
      <c r="Z93" s="81">
        <v>2150252.74</v>
      </c>
      <c r="AA93" s="80">
        <v>727273.07</v>
      </c>
      <c r="AB93" s="81">
        <v>828926.21</v>
      </c>
      <c r="AC93" s="80">
        <v>8168320.73</v>
      </c>
      <c r="AD93" s="81">
        <v>8113993.93</v>
      </c>
      <c r="AE93" s="80">
        <v>8674358.9</v>
      </c>
      <c r="AF93" s="81">
        <v>7987676.73</v>
      </c>
      <c r="AG93" s="80">
        <v>652851.14</v>
      </c>
      <c r="AH93" s="81">
        <v>1091875.66</v>
      </c>
      <c r="AI93" s="80">
        <v>0</v>
      </c>
      <c r="AJ93" s="81">
        <v>0</v>
      </c>
      <c r="AK93" s="80">
        <v>42026.72</v>
      </c>
      <c r="AL93" s="81">
        <v>18963.24</v>
      </c>
      <c r="AM93" s="80">
        <v>128437.17</v>
      </c>
      <c r="AN93" s="81">
        <v>110953.98</v>
      </c>
      <c r="AO93" s="82">
        <v>0</v>
      </c>
      <c r="AP93" s="81">
        <v>0</v>
      </c>
    </row>
    <row r="94" spans="1:42" ht="11.25">
      <c r="A94" s="6">
        <v>5116</v>
      </c>
      <c r="B94" s="20" t="s">
        <v>282</v>
      </c>
      <c r="C94" s="78">
        <f t="shared" si="2"/>
        <v>27261177.070000004</v>
      </c>
      <c r="D94" s="79">
        <f t="shared" si="3"/>
        <v>27491668.82</v>
      </c>
      <c r="E94" s="80">
        <v>0</v>
      </c>
      <c r="F94" s="81">
        <v>0</v>
      </c>
      <c r="G94" s="80">
        <v>368477.53</v>
      </c>
      <c r="H94" s="81">
        <v>335004.85</v>
      </c>
      <c r="I94" s="80">
        <v>21528220.64</v>
      </c>
      <c r="J94" s="81">
        <v>19505221.72</v>
      </c>
      <c r="K94" s="80">
        <v>0</v>
      </c>
      <c r="L94" s="81">
        <v>0</v>
      </c>
      <c r="M94" s="80">
        <v>0</v>
      </c>
      <c r="N94" s="81">
        <v>0</v>
      </c>
      <c r="O94" s="80">
        <v>0</v>
      </c>
      <c r="P94" s="81">
        <v>0</v>
      </c>
      <c r="Q94" s="80">
        <v>1308027.53</v>
      </c>
      <c r="R94" s="81">
        <v>1267457.99</v>
      </c>
      <c r="S94" s="80">
        <v>0</v>
      </c>
      <c r="T94" s="81">
        <v>0</v>
      </c>
      <c r="U94" s="80">
        <v>0</v>
      </c>
      <c r="V94" s="81">
        <v>0</v>
      </c>
      <c r="W94" s="80">
        <v>0</v>
      </c>
      <c r="X94" s="81">
        <v>2645018.57</v>
      </c>
      <c r="Y94" s="80">
        <v>0</v>
      </c>
      <c r="Z94" s="81">
        <v>0</v>
      </c>
      <c r="AA94" s="80">
        <v>2824112.87</v>
      </c>
      <c r="AB94" s="81">
        <v>2645018.57</v>
      </c>
      <c r="AC94" s="80">
        <v>0</v>
      </c>
      <c r="AD94" s="81">
        <v>7406.53</v>
      </c>
      <c r="AE94" s="80">
        <v>1232338.5</v>
      </c>
      <c r="AF94" s="81">
        <v>1086540.59</v>
      </c>
      <c r="AG94" s="80">
        <v>0</v>
      </c>
      <c r="AH94" s="81">
        <v>0</v>
      </c>
      <c r="AI94" s="80">
        <v>0</v>
      </c>
      <c r="AJ94" s="81">
        <v>0</v>
      </c>
      <c r="AK94" s="80">
        <v>0</v>
      </c>
      <c r="AL94" s="81">
        <v>0</v>
      </c>
      <c r="AM94" s="80">
        <v>0</v>
      </c>
      <c r="AN94" s="81">
        <v>0</v>
      </c>
      <c r="AO94" s="82">
        <v>0</v>
      </c>
      <c r="AP94" s="81">
        <v>0</v>
      </c>
    </row>
    <row r="95" spans="1:42" ht="11.25">
      <c r="A95" s="6">
        <v>5120</v>
      </c>
      <c r="B95" s="20" t="s">
        <v>283</v>
      </c>
      <c r="C95" s="78">
        <f t="shared" si="2"/>
        <v>152012833.45</v>
      </c>
      <c r="D95" s="79">
        <f t="shared" si="3"/>
        <v>51815535.74</v>
      </c>
      <c r="E95" s="80">
        <v>5148991.719999999</v>
      </c>
      <c r="F95" s="81">
        <v>6166466.749999999</v>
      </c>
      <c r="G95" s="80">
        <v>8035308.17</v>
      </c>
      <c r="H95" s="81">
        <v>6966356.16</v>
      </c>
      <c r="I95" s="80">
        <v>96543708.6</v>
      </c>
      <c r="J95" s="81">
        <v>0</v>
      </c>
      <c r="K95" s="80">
        <v>287551.51</v>
      </c>
      <c r="L95" s="81">
        <v>279359.1</v>
      </c>
      <c r="M95" s="80">
        <v>12806243.31</v>
      </c>
      <c r="N95" s="81">
        <v>11362495.58</v>
      </c>
      <c r="O95" s="80">
        <v>554694.41</v>
      </c>
      <c r="P95" s="81">
        <v>870957.09</v>
      </c>
      <c r="Q95" s="80">
        <v>4704240.17</v>
      </c>
      <c r="R95" s="81">
        <v>3470192.86</v>
      </c>
      <c r="S95" s="80">
        <v>831725.21</v>
      </c>
      <c r="T95" s="81">
        <v>1095409.48</v>
      </c>
      <c r="U95" s="80">
        <v>147510.53</v>
      </c>
      <c r="V95" s="81">
        <v>192092.46</v>
      </c>
      <c r="W95" s="80">
        <v>4742372.12</v>
      </c>
      <c r="X95" s="81">
        <v>2666438.02</v>
      </c>
      <c r="Y95" s="80">
        <v>366298.08</v>
      </c>
      <c r="Z95" s="81">
        <v>375345.91</v>
      </c>
      <c r="AA95" s="80">
        <v>2056070.21</v>
      </c>
      <c r="AB95" s="81">
        <v>2666438.02</v>
      </c>
      <c r="AC95" s="80">
        <v>1314860.27</v>
      </c>
      <c r="AD95" s="81">
        <v>1102474.46</v>
      </c>
      <c r="AE95" s="80">
        <v>3485685.94</v>
      </c>
      <c r="AF95" s="81">
        <v>4598531.71</v>
      </c>
      <c r="AG95" s="80">
        <v>145664.54</v>
      </c>
      <c r="AH95" s="81">
        <v>117269.68</v>
      </c>
      <c r="AI95" s="80">
        <v>596083.18</v>
      </c>
      <c r="AJ95" s="81">
        <v>476176.21</v>
      </c>
      <c r="AK95" s="80">
        <v>10245529.82</v>
      </c>
      <c r="AL95" s="81">
        <v>7280813.63</v>
      </c>
      <c r="AM95" s="80">
        <v>0</v>
      </c>
      <c r="AN95" s="81">
        <v>0</v>
      </c>
      <c r="AO95" s="82">
        <v>295.66</v>
      </c>
      <c r="AP95" s="81">
        <v>2128718.62</v>
      </c>
    </row>
    <row r="96" spans="1:42" ht="11.25">
      <c r="A96" s="6">
        <v>5121</v>
      </c>
      <c r="B96" s="20" t="s">
        <v>284</v>
      </c>
      <c r="C96" s="78">
        <f t="shared" si="2"/>
        <v>16401833.200000001</v>
      </c>
      <c r="D96" s="79">
        <f t="shared" si="3"/>
        <v>14830404.22</v>
      </c>
      <c r="E96" s="80">
        <v>1222963.48</v>
      </c>
      <c r="F96" s="81">
        <v>2250109.28</v>
      </c>
      <c r="G96" s="80">
        <v>477566.18</v>
      </c>
      <c r="H96" s="81">
        <v>652634.44</v>
      </c>
      <c r="I96" s="80">
        <v>8718074.59</v>
      </c>
      <c r="J96" s="81">
        <v>6744166.74</v>
      </c>
      <c r="K96" s="80">
        <v>204797.16999999998</v>
      </c>
      <c r="L96" s="81">
        <v>220736.86</v>
      </c>
      <c r="M96" s="80">
        <v>402256.59</v>
      </c>
      <c r="N96" s="81">
        <v>369541.7</v>
      </c>
      <c r="O96" s="80">
        <v>99878.55</v>
      </c>
      <c r="P96" s="81">
        <v>94942.67</v>
      </c>
      <c r="Q96" s="80">
        <v>690010.31</v>
      </c>
      <c r="R96" s="81">
        <v>694777.21</v>
      </c>
      <c r="S96" s="80">
        <v>462065.28</v>
      </c>
      <c r="T96" s="81">
        <v>444010.98</v>
      </c>
      <c r="U96" s="80">
        <v>135881.98</v>
      </c>
      <c r="V96" s="81">
        <v>92662.55</v>
      </c>
      <c r="W96" s="80">
        <v>1435234.7</v>
      </c>
      <c r="X96" s="81">
        <v>840899.56</v>
      </c>
      <c r="Y96" s="80">
        <v>216023.99</v>
      </c>
      <c r="Z96" s="81">
        <v>201319.49</v>
      </c>
      <c r="AA96" s="80">
        <v>735984.23</v>
      </c>
      <c r="AB96" s="81">
        <v>840899.56</v>
      </c>
      <c r="AC96" s="80">
        <v>426804.34</v>
      </c>
      <c r="AD96" s="81">
        <v>321706.4</v>
      </c>
      <c r="AE96" s="80">
        <v>262648.99</v>
      </c>
      <c r="AF96" s="81">
        <v>291983.43</v>
      </c>
      <c r="AG96" s="80">
        <v>63690.56</v>
      </c>
      <c r="AH96" s="81">
        <v>31021.09</v>
      </c>
      <c r="AI96" s="80">
        <v>177870.76</v>
      </c>
      <c r="AJ96" s="81">
        <v>143764.44</v>
      </c>
      <c r="AK96" s="80">
        <v>670081.5</v>
      </c>
      <c r="AL96" s="81">
        <v>443669.32</v>
      </c>
      <c r="AM96" s="80">
        <v>0</v>
      </c>
      <c r="AN96" s="81">
        <v>0</v>
      </c>
      <c r="AO96" s="82">
        <v>0</v>
      </c>
      <c r="AP96" s="81">
        <v>151558.5</v>
      </c>
    </row>
    <row r="97" spans="1:42" ht="11.25">
      <c r="A97" s="6">
        <v>5122</v>
      </c>
      <c r="B97" s="20" t="s">
        <v>285</v>
      </c>
      <c r="C97" s="78">
        <f t="shared" si="2"/>
        <v>9414855.230000004</v>
      </c>
      <c r="D97" s="79">
        <f t="shared" si="3"/>
        <v>9676046.33</v>
      </c>
      <c r="E97" s="80">
        <v>687133.67</v>
      </c>
      <c r="F97" s="81">
        <v>906607.81</v>
      </c>
      <c r="G97" s="80">
        <v>77836.28</v>
      </c>
      <c r="H97" s="81">
        <v>70593.92</v>
      </c>
      <c r="I97" s="80">
        <v>0</v>
      </c>
      <c r="J97" s="81">
        <v>0</v>
      </c>
      <c r="K97" s="80">
        <v>30471.34</v>
      </c>
      <c r="L97" s="81">
        <v>8807.76</v>
      </c>
      <c r="M97" s="80">
        <v>7334902.75</v>
      </c>
      <c r="N97" s="81">
        <v>6585763.35</v>
      </c>
      <c r="O97" s="80">
        <v>13996.32</v>
      </c>
      <c r="P97" s="81">
        <v>0</v>
      </c>
      <c r="Q97" s="80">
        <v>50572.29</v>
      </c>
      <c r="R97" s="81">
        <v>45477.7</v>
      </c>
      <c r="S97" s="80">
        <v>92858.66</v>
      </c>
      <c r="T97" s="81">
        <v>179994.94</v>
      </c>
      <c r="U97" s="80">
        <v>1134</v>
      </c>
      <c r="V97" s="81">
        <v>2347</v>
      </c>
      <c r="W97" s="80">
        <v>866884.29</v>
      </c>
      <c r="X97" s="81">
        <v>141541</v>
      </c>
      <c r="Y97" s="80">
        <v>56544.38</v>
      </c>
      <c r="Z97" s="81">
        <v>64035.13</v>
      </c>
      <c r="AA97" s="80">
        <v>142052.22</v>
      </c>
      <c r="AB97" s="81">
        <v>141541</v>
      </c>
      <c r="AC97" s="80">
        <v>11066.81</v>
      </c>
      <c r="AD97" s="81">
        <v>9218.65</v>
      </c>
      <c r="AE97" s="80">
        <v>963.97</v>
      </c>
      <c r="AF97" s="81">
        <v>223.5</v>
      </c>
      <c r="AG97" s="80">
        <v>7916.4</v>
      </c>
      <c r="AH97" s="81">
        <v>6460.75</v>
      </c>
      <c r="AI97" s="80">
        <v>8416.44</v>
      </c>
      <c r="AJ97" s="81">
        <v>14495.76</v>
      </c>
      <c r="AK97" s="80">
        <v>32105.41</v>
      </c>
      <c r="AL97" s="81">
        <v>27207.83</v>
      </c>
      <c r="AM97" s="80">
        <v>0</v>
      </c>
      <c r="AN97" s="81">
        <v>0</v>
      </c>
      <c r="AO97" s="82">
        <v>0</v>
      </c>
      <c r="AP97" s="81">
        <v>1471730.23</v>
      </c>
    </row>
    <row r="98" spans="1:42" ht="11.25">
      <c r="A98" s="6">
        <v>5123</v>
      </c>
      <c r="B98" s="20" t="s">
        <v>286</v>
      </c>
      <c r="C98" s="78">
        <f t="shared" si="2"/>
        <v>7320367.04</v>
      </c>
      <c r="D98" s="79">
        <f t="shared" si="3"/>
        <v>5583256.7</v>
      </c>
      <c r="E98" s="80">
        <v>2368</v>
      </c>
      <c r="F98" s="81">
        <v>0</v>
      </c>
      <c r="G98" s="80">
        <v>0</v>
      </c>
      <c r="H98" s="81">
        <v>0</v>
      </c>
      <c r="I98" s="80">
        <v>0</v>
      </c>
      <c r="J98" s="81">
        <v>0</v>
      </c>
      <c r="K98" s="80">
        <v>0</v>
      </c>
      <c r="L98" s="81">
        <v>0</v>
      </c>
      <c r="M98" s="80">
        <v>4093551.5</v>
      </c>
      <c r="N98" s="81">
        <v>3662176.72</v>
      </c>
      <c r="O98" s="80">
        <v>0</v>
      </c>
      <c r="P98" s="81">
        <v>0</v>
      </c>
      <c r="Q98" s="80">
        <v>3224447.54</v>
      </c>
      <c r="R98" s="81">
        <v>1921079.98</v>
      </c>
      <c r="S98" s="80">
        <v>0</v>
      </c>
      <c r="T98" s="81">
        <v>0</v>
      </c>
      <c r="U98" s="80">
        <v>0</v>
      </c>
      <c r="V98" s="81">
        <v>0</v>
      </c>
      <c r="W98" s="80">
        <v>0</v>
      </c>
      <c r="X98" s="81">
        <v>0</v>
      </c>
      <c r="Y98" s="80">
        <v>0</v>
      </c>
      <c r="Z98" s="81">
        <v>0</v>
      </c>
      <c r="AA98" s="80">
        <v>0</v>
      </c>
      <c r="AB98" s="81">
        <v>0</v>
      </c>
      <c r="AC98" s="80">
        <v>0</v>
      </c>
      <c r="AD98" s="81">
        <v>0</v>
      </c>
      <c r="AE98" s="80">
        <v>0</v>
      </c>
      <c r="AF98" s="81">
        <v>0</v>
      </c>
      <c r="AG98" s="80">
        <v>0</v>
      </c>
      <c r="AH98" s="81">
        <v>0</v>
      </c>
      <c r="AI98" s="80">
        <v>0</v>
      </c>
      <c r="AJ98" s="81">
        <v>0</v>
      </c>
      <c r="AK98" s="80">
        <v>0</v>
      </c>
      <c r="AL98" s="81">
        <v>0</v>
      </c>
      <c r="AM98" s="80">
        <v>0</v>
      </c>
      <c r="AN98" s="81">
        <v>0</v>
      </c>
      <c r="AO98" s="82">
        <v>0</v>
      </c>
      <c r="AP98" s="81">
        <v>0</v>
      </c>
    </row>
    <row r="99" spans="1:42" ht="11.25">
      <c r="A99" s="6">
        <v>5124</v>
      </c>
      <c r="B99" s="20" t="s">
        <v>287</v>
      </c>
      <c r="C99" s="78">
        <f t="shared" si="2"/>
        <v>55144424.93</v>
      </c>
      <c r="D99" s="79">
        <f t="shared" si="3"/>
        <v>63457428.72999998</v>
      </c>
      <c r="E99" s="80">
        <v>1264934.2</v>
      </c>
      <c r="F99" s="81">
        <v>1450366.2</v>
      </c>
      <c r="G99" s="80">
        <v>1176407.69</v>
      </c>
      <c r="H99" s="81">
        <v>1495827.34</v>
      </c>
      <c r="I99" s="80">
        <v>50294817.89</v>
      </c>
      <c r="J99" s="81">
        <v>58063106.82</v>
      </c>
      <c r="K99" s="80">
        <v>1383</v>
      </c>
      <c r="L99" s="81">
        <v>9604.8</v>
      </c>
      <c r="M99" s="80">
        <v>0</v>
      </c>
      <c r="N99" s="81">
        <v>0</v>
      </c>
      <c r="O99" s="80">
        <v>78709.93</v>
      </c>
      <c r="P99" s="81">
        <v>300676.96</v>
      </c>
      <c r="Q99" s="80">
        <v>416373.08</v>
      </c>
      <c r="R99" s="81">
        <v>321981.87</v>
      </c>
      <c r="S99" s="80">
        <v>83185.06</v>
      </c>
      <c r="T99" s="81">
        <v>245901.15</v>
      </c>
      <c r="U99" s="80">
        <v>8986.55</v>
      </c>
      <c r="V99" s="81">
        <v>10036.51</v>
      </c>
      <c r="W99" s="80">
        <v>1380897.7</v>
      </c>
      <c r="X99" s="81">
        <v>25764.19</v>
      </c>
      <c r="Y99" s="80">
        <v>10590.24</v>
      </c>
      <c r="Z99" s="81">
        <v>12620.85</v>
      </c>
      <c r="AA99" s="80">
        <v>26756.04</v>
      </c>
      <c r="AB99" s="81">
        <v>25764.19</v>
      </c>
      <c r="AC99" s="80">
        <v>17711.54</v>
      </c>
      <c r="AD99" s="81">
        <v>20393.66</v>
      </c>
      <c r="AE99" s="80">
        <v>139749.35</v>
      </c>
      <c r="AF99" s="81">
        <v>1113089.75</v>
      </c>
      <c r="AG99" s="80">
        <v>0</v>
      </c>
      <c r="AH99" s="81">
        <v>0</v>
      </c>
      <c r="AI99" s="80">
        <v>177</v>
      </c>
      <c r="AJ99" s="81">
        <v>400.29</v>
      </c>
      <c r="AK99" s="80">
        <v>243745.66</v>
      </c>
      <c r="AL99" s="81">
        <v>231789.19</v>
      </c>
      <c r="AM99" s="80">
        <v>0</v>
      </c>
      <c r="AN99" s="81">
        <v>0</v>
      </c>
      <c r="AO99" s="82">
        <v>0</v>
      </c>
      <c r="AP99" s="81">
        <v>130104.96</v>
      </c>
    </row>
    <row r="100" spans="1:42" ht="11.25">
      <c r="A100" s="6">
        <v>5125</v>
      </c>
      <c r="B100" s="20" t="s">
        <v>288</v>
      </c>
      <c r="C100" s="78">
        <f t="shared" si="2"/>
        <v>20660055.91</v>
      </c>
      <c r="D100" s="79">
        <f t="shared" si="3"/>
        <v>17257994.23</v>
      </c>
      <c r="E100" s="80">
        <v>103798.94</v>
      </c>
      <c r="F100" s="81">
        <v>76570.93</v>
      </c>
      <c r="G100" s="80">
        <v>1674522.17</v>
      </c>
      <c r="H100" s="81">
        <v>1711318.33</v>
      </c>
      <c r="I100" s="80">
        <v>14278117.74</v>
      </c>
      <c r="J100" s="81">
        <v>12309640.26</v>
      </c>
      <c r="K100" s="80">
        <v>0</v>
      </c>
      <c r="L100" s="81">
        <v>0</v>
      </c>
      <c r="M100" s="80">
        <v>187631.05</v>
      </c>
      <c r="N100" s="81">
        <v>166036.78</v>
      </c>
      <c r="O100" s="80">
        <v>929.97</v>
      </c>
      <c r="P100" s="81">
        <v>0</v>
      </c>
      <c r="Q100" s="80">
        <v>5696.26</v>
      </c>
      <c r="R100" s="81">
        <v>8909.09</v>
      </c>
      <c r="S100" s="80">
        <v>4223.96</v>
      </c>
      <c r="T100" s="81">
        <v>6147.84</v>
      </c>
      <c r="U100" s="80">
        <v>1508</v>
      </c>
      <c r="V100" s="81">
        <v>87046.4</v>
      </c>
      <c r="W100" s="80">
        <v>70016.1</v>
      </c>
      <c r="X100" s="81">
        <v>4857.48</v>
      </c>
      <c r="Y100" s="80">
        <v>1458.48</v>
      </c>
      <c r="Z100" s="81">
        <v>1126.35</v>
      </c>
      <c r="AA100" s="80">
        <v>12473.95</v>
      </c>
      <c r="AB100" s="81">
        <v>4857.48</v>
      </c>
      <c r="AC100" s="80">
        <v>2181.56</v>
      </c>
      <c r="AD100" s="81">
        <v>2039</v>
      </c>
      <c r="AE100" s="80">
        <v>462853.69</v>
      </c>
      <c r="AF100" s="81">
        <v>432980.87</v>
      </c>
      <c r="AG100" s="80">
        <v>0</v>
      </c>
      <c r="AH100" s="81">
        <v>0</v>
      </c>
      <c r="AI100" s="80">
        <v>0</v>
      </c>
      <c r="AJ100" s="81">
        <v>595.9</v>
      </c>
      <c r="AK100" s="80">
        <v>3854464.75</v>
      </c>
      <c r="AL100" s="81">
        <v>2368657.81</v>
      </c>
      <c r="AM100" s="80">
        <v>0</v>
      </c>
      <c r="AN100" s="81">
        <v>0</v>
      </c>
      <c r="AO100" s="82">
        <v>179.29</v>
      </c>
      <c r="AP100" s="81">
        <v>77209.71</v>
      </c>
    </row>
    <row r="101" spans="1:42" ht="11.25">
      <c r="A101" s="6">
        <v>5126</v>
      </c>
      <c r="B101" s="20" t="s">
        <v>289</v>
      </c>
      <c r="C101" s="78">
        <f t="shared" si="2"/>
        <v>26809601.739999995</v>
      </c>
      <c r="D101" s="79">
        <f t="shared" si="3"/>
        <v>25344282.95</v>
      </c>
      <c r="E101" s="80">
        <v>1114504.49</v>
      </c>
      <c r="F101" s="81">
        <v>1188866.04</v>
      </c>
      <c r="G101" s="80">
        <v>424635.05</v>
      </c>
      <c r="H101" s="81">
        <v>502643.16</v>
      </c>
      <c r="I101" s="80">
        <v>16203915.29</v>
      </c>
      <c r="J101" s="81">
        <v>14516538.47</v>
      </c>
      <c r="K101" s="80">
        <v>32900</v>
      </c>
      <c r="L101" s="81">
        <v>40209.68</v>
      </c>
      <c r="M101" s="80">
        <v>407393.26</v>
      </c>
      <c r="N101" s="81">
        <v>373775.99</v>
      </c>
      <c r="O101" s="80">
        <v>254661.86</v>
      </c>
      <c r="P101" s="81">
        <v>405379</v>
      </c>
      <c r="Q101" s="80">
        <v>95121.45</v>
      </c>
      <c r="R101" s="81">
        <v>119086.85</v>
      </c>
      <c r="S101" s="80">
        <v>147619.33</v>
      </c>
      <c r="T101" s="81">
        <v>144828.93</v>
      </c>
      <c r="U101" s="80">
        <v>0</v>
      </c>
      <c r="V101" s="81">
        <v>0</v>
      </c>
      <c r="W101" s="80">
        <v>264561.54</v>
      </c>
      <c r="X101" s="81">
        <v>911346.22</v>
      </c>
      <c r="Y101" s="80">
        <v>72500</v>
      </c>
      <c r="Z101" s="81">
        <v>70650</v>
      </c>
      <c r="AA101" s="80">
        <v>802807.73</v>
      </c>
      <c r="AB101" s="81">
        <v>911346.22</v>
      </c>
      <c r="AC101" s="80">
        <v>571343.24</v>
      </c>
      <c r="AD101" s="81">
        <v>664191.03</v>
      </c>
      <c r="AE101" s="80">
        <v>1485706.75</v>
      </c>
      <c r="AF101" s="81">
        <v>1393101.66</v>
      </c>
      <c r="AG101" s="80">
        <v>64500</v>
      </c>
      <c r="AH101" s="81">
        <v>76000</v>
      </c>
      <c r="AI101" s="80">
        <v>298265</v>
      </c>
      <c r="AJ101" s="81">
        <v>254182.4</v>
      </c>
      <c r="AK101" s="80">
        <v>4569166.75</v>
      </c>
      <c r="AL101" s="81">
        <v>3618457.6</v>
      </c>
      <c r="AM101" s="80">
        <v>0</v>
      </c>
      <c r="AN101" s="81">
        <v>0</v>
      </c>
      <c r="AO101" s="82">
        <v>0</v>
      </c>
      <c r="AP101" s="81">
        <v>153679.7</v>
      </c>
    </row>
    <row r="102" spans="1:42" ht="11.25">
      <c r="A102" s="6">
        <v>5127</v>
      </c>
      <c r="B102" s="20" t="s">
        <v>290</v>
      </c>
      <c r="C102" s="78">
        <f t="shared" si="2"/>
        <v>9575860.91</v>
      </c>
      <c r="D102" s="79">
        <f t="shared" si="3"/>
        <v>8972557.659999996</v>
      </c>
      <c r="E102" s="80">
        <v>274598.34</v>
      </c>
      <c r="F102" s="81">
        <v>128511.31</v>
      </c>
      <c r="G102" s="80">
        <v>3308986.86</v>
      </c>
      <c r="H102" s="81">
        <v>2048050.66</v>
      </c>
      <c r="I102" s="80">
        <v>4454122.45</v>
      </c>
      <c r="J102" s="81">
        <v>4658914.23</v>
      </c>
      <c r="K102" s="80">
        <v>18000</v>
      </c>
      <c r="L102" s="81">
        <v>0</v>
      </c>
      <c r="M102" s="80">
        <v>210299.8</v>
      </c>
      <c r="N102" s="81">
        <v>184051.17</v>
      </c>
      <c r="O102" s="80">
        <v>76436.27</v>
      </c>
      <c r="P102" s="81">
        <v>0</v>
      </c>
      <c r="Q102" s="80">
        <v>114376.26</v>
      </c>
      <c r="R102" s="81">
        <v>240409.06</v>
      </c>
      <c r="S102" s="80">
        <v>0</v>
      </c>
      <c r="T102" s="81">
        <v>0</v>
      </c>
      <c r="U102" s="80">
        <v>0</v>
      </c>
      <c r="V102" s="81">
        <v>0</v>
      </c>
      <c r="W102" s="80">
        <v>401516.27</v>
      </c>
      <c r="X102" s="81">
        <v>572398.69</v>
      </c>
      <c r="Y102" s="80">
        <v>0</v>
      </c>
      <c r="Z102" s="81">
        <v>0</v>
      </c>
      <c r="AA102" s="80">
        <v>91845.74</v>
      </c>
      <c r="AB102" s="81">
        <v>572398.69</v>
      </c>
      <c r="AC102" s="80">
        <v>82587.5</v>
      </c>
      <c r="AD102" s="81">
        <v>17118.67</v>
      </c>
      <c r="AE102" s="80">
        <v>402186.42</v>
      </c>
      <c r="AF102" s="81">
        <v>331291.7</v>
      </c>
      <c r="AG102" s="80">
        <v>0</v>
      </c>
      <c r="AH102" s="81">
        <v>0</v>
      </c>
      <c r="AI102" s="80">
        <v>8891.4</v>
      </c>
      <c r="AJ102" s="81">
        <v>5554.66</v>
      </c>
      <c r="AK102" s="80">
        <v>132013.6</v>
      </c>
      <c r="AL102" s="81">
        <v>102589.2</v>
      </c>
      <c r="AM102" s="80">
        <v>0</v>
      </c>
      <c r="AN102" s="81">
        <v>0</v>
      </c>
      <c r="AO102" s="82">
        <v>0</v>
      </c>
      <c r="AP102" s="81">
        <v>111269.62</v>
      </c>
    </row>
    <row r="103" spans="1:42" ht="11.25">
      <c r="A103" s="6">
        <v>5128</v>
      </c>
      <c r="B103" s="20" t="s">
        <v>291</v>
      </c>
      <c r="C103" s="78">
        <f t="shared" si="2"/>
        <v>5921</v>
      </c>
      <c r="D103" s="79">
        <f t="shared" si="3"/>
        <v>0</v>
      </c>
      <c r="E103" s="80">
        <v>0</v>
      </c>
      <c r="F103" s="81">
        <v>0</v>
      </c>
      <c r="G103" s="80">
        <v>0</v>
      </c>
      <c r="H103" s="81">
        <v>0</v>
      </c>
      <c r="I103" s="80">
        <v>0</v>
      </c>
      <c r="J103" s="81">
        <v>0</v>
      </c>
      <c r="K103" s="80">
        <v>0</v>
      </c>
      <c r="L103" s="81">
        <v>0</v>
      </c>
      <c r="M103" s="80">
        <v>0</v>
      </c>
      <c r="N103" s="81">
        <v>0</v>
      </c>
      <c r="O103" s="80">
        <v>0</v>
      </c>
      <c r="P103" s="81">
        <v>0</v>
      </c>
      <c r="Q103" s="80">
        <v>0</v>
      </c>
      <c r="R103" s="81">
        <v>0</v>
      </c>
      <c r="S103" s="80">
        <v>0</v>
      </c>
      <c r="T103" s="81">
        <v>0</v>
      </c>
      <c r="U103" s="80">
        <v>0</v>
      </c>
      <c r="V103" s="81">
        <v>0</v>
      </c>
      <c r="W103" s="80">
        <v>5921</v>
      </c>
      <c r="X103" s="81">
        <v>0</v>
      </c>
      <c r="Y103" s="80">
        <v>0</v>
      </c>
      <c r="Z103" s="81">
        <v>0</v>
      </c>
      <c r="AA103" s="80">
        <v>0</v>
      </c>
      <c r="AB103" s="81">
        <v>0</v>
      </c>
      <c r="AC103" s="80">
        <v>0</v>
      </c>
      <c r="AD103" s="81">
        <v>0</v>
      </c>
      <c r="AE103" s="80">
        <v>0</v>
      </c>
      <c r="AF103" s="81">
        <v>0</v>
      </c>
      <c r="AG103" s="80">
        <v>0</v>
      </c>
      <c r="AH103" s="81">
        <v>0</v>
      </c>
      <c r="AI103" s="80">
        <v>0</v>
      </c>
      <c r="AJ103" s="81">
        <v>0</v>
      </c>
      <c r="AK103" s="80">
        <v>0</v>
      </c>
      <c r="AL103" s="81">
        <v>0</v>
      </c>
      <c r="AM103" s="80">
        <v>0</v>
      </c>
      <c r="AN103" s="81">
        <v>0</v>
      </c>
      <c r="AO103" s="82">
        <v>0</v>
      </c>
      <c r="AP103" s="81">
        <v>0</v>
      </c>
    </row>
    <row r="104" spans="1:42" ht="11.25">
      <c r="A104" s="6">
        <v>5129</v>
      </c>
      <c r="B104" s="20" t="s">
        <v>292</v>
      </c>
      <c r="C104" s="78">
        <f t="shared" si="2"/>
        <v>6679913.490000001</v>
      </c>
      <c r="D104" s="79">
        <f t="shared" si="3"/>
        <v>6296109.02</v>
      </c>
      <c r="E104" s="80">
        <v>478690.6</v>
      </c>
      <c r="F104" s="81">
        <v>165435.18</v>
      </c>
      <c r="G104" s="80">
        <v>895353.94</v>
      </c>
      <c r="H104" s="81">
        <v>485288.31</v>
      </c>
      <c r="I104" s="80">
        <v>2594660.64</v>
      </c>
      <c r="J104" s="81">
        <v>3310177.58</v>
      </c>
      <c r="K104" s="80">
        <v>0</v>
      </c>
      <c r="L104" s="81">
        <v>0</v>
      </c>
      <c r="M104" s="80">
        <v>170208.36</v>
      </c>
      <c r="N104" s="81">
        <v>21149.87</v>
      </c>
      <c r="O104" s="80">
        <v>30081.51</v>
      </c>
      <c r="P104" s="81">
        <v>69958.46</v>
      </c>
      <c r="Q104" s="80">
        <v>107642.98</v>
      </c>
      <c r="R104" s="81">
        <v>118471.1</v>
      </c>
      <c r="S104" s="80">
        <v>41772.92</v>
      </c>
      <c r="T104" s="81">
        <v>74525.64</v>
      </c>
      <c r="U104" s="80">
        <v>0</v>
      </c>
      <c r="V104" s="81">
        <v>0</v>
      </c>
      <c r="W104" s="80">
        <v>317340.52</v>
      </c>
      <c r="X104" s="81">
        <v>169630.88</v>
      </c>
      <c r="Y104" s="80">
        <v>9180.99</v>
      </c>
      <c r="Z104" s="81">
        <v>25594.09</v>
      </c>
      <c r="AA104" s="80">
        <v>244150.3</v>
      </c>
      <c r="AB104" s="81">
        <v>169630.88</v>
      </c>
      <c r="AC104" s="80">
        <v>203165.28</v>
      </c>
      <c r="AD104" s="81">
        <v>67807.05</v>
      </c>
      <c r="AE104" s="80">
        <v>731576.77</v>
      </c>
      <c r="AF104" s="81">
        <v>1035860.8</v>
      </c>
      <c r="AG104" s="80">
        <v>9557.58</v>
      </c>
      <c r="AH104" s="81">
        <v>3787.84</v>
      </c>
      <c r="AI104" s="80">
        <v>102462.58</v>
      </c>
      <c r="AJ104" s="81">
        <v>57182.76</v>
      </c>
      <c r="AK104" s="80">
        <v>743952.15</v>
      </c>
      <c r="AL104" s="81">
        <v>488442.68</v>
      </c>
      <c r="AM104" s="80">
        <v>0</v>
      </c>
      <c r="AN104" s="81">
        <v>0</v>
      </c>
      <c r="AO104" s="82">
        <v>116.37</v>
      </c>
      <c r="AP104" s="81">
        <v>33165.9</v>
      </c>
    </row>
    <row r="105" spans="1:42" ht="11.25">
      <c r="A105" s="6">
        <v>5130</v>
      </c>
      <c r="B105" s="20" t="s">
        <v>293</v>
      </c>
      <c r="C105" s="78">
        <f t="shared" si="2"/>
        <v>741472675.5300003</v>
      </c>
      <c r="D105" s="79">
        <f t="shared" si="3"/>
        <v>203669047.54000005</v>
      </c>
      <c r="E105" s="80">
        <v>14756726.03</v>
      </c>
      <c r="F105" s="81">
        <v>16407902.07</v>
      </c>
      <c r="G105" s="80">
        <v>16548660.38</v>
      </c>
      <c r="H105" s="81">
        <v>17151481.37</v>
      </c>
      <c r="I105" s="80">
        <v>480315701.25</v>
      </c>
      <c r="J105" s="81">
        <v>0</v>
      </c>
      <c r="K105" s="80">
        <v>1337010.48</v>
      </c>
      <c r="L105" s="81">
        <v>960933.75</v>
      </c>
      <c r="M105" s="80">
        <v>9914857.32</v>
      </c>
      <c r="N105" s="81">
        <v>8033336.22</v>
      </c>
      <c r="O105" s="80">
        <v>1517700.08</v>
      </c>
      <c r="P105" s="81">
        <v>1734437.81</v>
      </c>
      <c r="Q105" s="80">
        <v>18381891.98</v>
      </c>
      <c r="R105" s="81">
        <v>16119286.82</v>
      </c>
      <c r="S105" s="80">
        <v>16464076.51</v>
      </c>
      <c r="T105" s="81">
        <v>17913367.9</v>
      </c>
      <c r="U105" s="80">
        <v>572862.71</v>
      </c>
      <c r="V105" s="81">
        <v>715030.6799999999</v>
      </c>
      <c r="W105" s="80">
        <v>62102856.72</v>
      </c>
      <c r="X105" s="81">
        <v>17394781.09</v>
      </c>
      <c r="Y105" s="80">
        <v>10879168.46</v>
      </c>
      <c r="Z105" s="81">
        <v>7116100.59</v>
      </c>
      <c r="AA105" s="80">
        <v>13309905.21</v>
      </c>
      <c r="AB105" s="81">
        <v>17394781.09</v>
      </c>
      <c r="AC105" s="80">
        <v>5824214.24</v>
      </c>
      <c r="AD105" s="81">
        <v>6740261.790000001</v>
      </c>
      <c r="AE105" s="80">
        <v>4607008.94</v>
      </c>
      <c r="AF105" s="81">
        <v>5311338.95</v>
      </c>
      <c r="AG105" s="80">
        <v>667139.59</v>
      </c>
      <c r="AH105" s="81">
        <v>574242.92</v>
      </c>
      <c r="AI105" s="80">
        <v>925627.63</v>
      </c>
      <c r="AJ105" s="81">
        <v>4715616.5</v>
      </c>
      <c r="AK105" s="80">
        <v>58438301.49</v>
      </c>
      <c r="AL105" s="81">
        <v>46235290.61</v>
      </c>
      <c r="AM105" s="80">
        <v>11692690.32</v>
      </c>
      <c r="AN105" s="81">
        <v>11320051.77</v>
      </c>
      <c r="AO105" s="82">
        <v>13216276.19</v>
      </c>
      <c r="AP105" s="81">
        <v>7830805.61</v>
      </c>
    </row>
    <row r="106" spans="1:42" ht="11.25">
      <c r="A106" s="6">
        <v>5131</v>
      </c>
      <c r="B106" s="20" t="s">
        <v>294</v>
      </c>
      <c r="C106" s="78">
        <f t="shared" si="2"/>
        <v>183336596.69</v>
      </c>
      <c r="D106" s="79">
        <f t="shared" si="3"/>
        <v>177639825.53999996</v>
      </c>
      <c r="E106" s="80">
        <v>1512905.24</v>
      </c>
      <c r="F106" s="81">
        <v>1616047.64</v>
      </c>
      <c r="G106" s="80">
        <v>5514806.87</v>
      </c>
      <c r="H106" s="81">
        <v>5517293.64</v>
      </c>
      <c r="I106" s="80">
        <v>153878934.83</v>
      </c>
      <c r="J106" s="81">
        <v>151810074.89</v>
      </c>
      <c r="K106" s="80">
        <v>74627.41</v>
      </c>
      <c r="L106" s="81">
        <v>109782.62</v>
      </c>
      <c r="M106" s="80">
        <v>1157029.72</v>
      </c>
      <c r="N106" s="81">
        <v>1113388.63</v>
      </c>
      <c r="O106" s="80">
        <v>108585.32</v>
      </c>
      <c r="P106" s="81">
        <v>128651.01</v>
      </c>
      <c r="Q106" s="80">
        <v>967570.45</v>
      </c>
      <c r="R106" s="81">
        <v>1091209.97</v>
      </c>
      <c r="S106" s="80">
        <v>1099300.54</v>
      </c>
      <c r="T106" s="81">
        <v>1141240.91</v>
      </c>
      <c r="U106" s="80">
        <v>130986.48</v>
      </c>
      <c r="V106" s="81">
        <v>122429.48</v>
      </c>
      <c r="W106" s="80">
        <v>5822003.12</v>
      </c>
      <c r="X106" s="81">
        <v>1764792.94</v>
      </c>
      <c r="Y106" s="80">
        <v>263038.22</v>
      </c>
      <c r="Z106" s="81">
        <v>257334.41</v>
      </c>
      <c r="AA106" s="80">
        <v>1663581.74</v>
      </c>
      <c r="AB106" s="81">
        <v>1764792.94</v>
      </c>
      <c r="AC106" s="80">
        <v>459266.39</v>
      </c>
      <c r="AD106" s="81">
        <v>593459.73</v>
      </c>
      <c r="AE106" s="80">
        <v>876950.44</v>
      </c>
      <c r="AF106" s="81">
        <v>837571.33</v>
      </c>
      <c r="AG106" s="80">
        <v>83996.86</v>
      </c>
      <c r="AH106" s="81">
        <v>84860.39</v>
      </c>
      <c r="AI106" s="80">
        <v>206533.38</v>
      </c>
      <c r="AJ106" s="81">
        <v>221109.71</v>
      </c>
      <c r="AK106" s="80">
        <v>231891.61</v>
      </c>
      <c r="AL106" s="81">
        <v>283062.41</v>
      </c>
      <c r="AM106" s="80">
        <v>8683168.39</v>
      </c>
      <c r="AN106" s="81">
        <v>8650866.81</v>
      </c>
      <c r="AO106" s="82">
        <v>601419.68</v>
      </c>
      <c r="AP106" s="81">
        <v>531856.08</v>
      </c>
    </row>
    <row r="107" spans="1:42" ht="11.25">
      <c r="A107" s="6">
        <v>5132</v>
      </c>
      <c r="B107" s="20" t="s">
        <v>295</v>
      </c>
      <c r="C107" s="78">
        <f t="shared" si="2"/>
        <v>16453656.65</v>
      </c>
      <c r="D107" s="79">
        <f t="shared" si="3"/>
        <v>10853422.7</v>
      </c>
      <c r="E107" s="80">
        <v>0</v>
      </c>
      <c r="F107" s="81">
        <v>427563.56</v>
      </c>
      <c r="G107" s="80">
        <v>351744.47</v>
      </c>
      <c r="H107" s="81">
        <v>676732.41</v>
      </c>
      <c r="I107" s="80">
        <v>1483421.95</v>
      </c>
      <c r="J107" s="81">
        <v>784347.5</v>
      </c>
      <c r="K107" s="80">
        <v>52660</v>
      </c>
      <c r="L107" s="81">
        <v>17601.84</v>
      </c>
      <c r="M107" s="80">
        <v>709709.1</v>
      </c>
      <c r="N107" s="81">
        <v>1261138.46</v>
      </c>
      <c r="O107" s="80">
        <v>49511.32</v>
      </c>
      <c r="P107" s="81">
        <v>11580</v>
      </c>
      <c r="Q107" s="80">
        <v>3699860.05</v>
      </c>
      <c r="R107" s="81">
        <v>2248361.28</v>
      </c>
      <c r="S107" s="80">
        <v>900725.85</v>
      </c>
      <c r="T107" s="81">
        <v>1056769.74</v>
      </c>
      <c r="U107" s="80">
        <v>0</v>
      </c>
      <c r="V107" s="81">
        <v>0</v>
      </c>
      <c r="W107" s="80">
        <v>5068419.61</v>
      </c>
      <c r="X107" s="81">
        <v>30000</v>
      </c>
      <c r="Y107" s="80">
        <v>8000</v>
      </c>
      <c r="Z107" s="81">
        <v>34800</v>
      </c>
      <c r="AA107" s="80">
        <v>32016</v>
      </c>
      <c r="AB107" s="81">
        <v>30000</v>
      </c>
      <c r="AC107" s="80">
        <v>146188.35</v>
      </c>
      <c r="AD107" s="81">
        <v>190217.47</v>
      </c>
      <c r="AE107" s="80">
        <v>0</v>
      </c>
      <c r="AF107" s="81">
        <v>0</v>
      </c>
      <c r="AG107" s="80">
        <v>0</v>
      </c>
      <c r="AH107" s="81">
        <v>0</v>
      </c>
      <c r="AI107" s="80">
        <v>10092</v>
      </c>
      <c r="AJ107" s="81">
        <v>0</v>
      </c>
      <c r="AK107" s="80">
        <v>1385575.24</v>
      </c>
      <c r="AL107" s="81">
        <v>1326037.25</v>
      </c>
      <c r="AM107" s="80">
        <v>2463863.04</v>
      </c>
      <c r="AN107" s="81">
        <v>2669184.96</v>
      </c>
      <c r="AO107" s="82">
        <v>91869.67</v>
      </c>
      <c r="AP107" s="81">
        <v>89088.23</v>
      </c>
    </row>
    <row r="108" spans="1:42" ht="11.25">
      <c r="A108" s="6">
        <v>5133</v>
      </c>
      <c r="B108" s="20" t="s">
        <v>296</v>
      </c>
      <c r="C108" s="78">
        <f t="shared" si="2"/>
        <v>89052539.53999999</v>
      </c>
      <c r="D108" s="79">
        <f t="shared" si="3"/>
        <v>73170811.94</v>
      </c>
      <c r="E108" s="80">
        <v>4881525.24</v>
      </c>
      <c r="F108" s="81">
        <v>4575004.76</v>
      </c>
      <c r="G108" s="80">
        <v>4920251.75</v>
      </c>
      <c r="H108" s="81">
        <v>4279288.07</v>
      </c>
      <c r="I108" s="80">
        <v>46216419.01</v>
      </c>
      <c r="J108" s="81">
        <v>43866561.56</v>
      </c>
      <c r="K108" s="80">
        <v>342222.19</v>
      </c>
      <c r="L108" s="81">
        <v>362851.20999999996</v>
      </c>
      <c r="M108" s="80">
        <v>268986.89</v>
      </c>
      <c r="N108" s="81">
        <v>247217.23</v>
      </c>
      <c r="O108" s="80">
        <v>50103.32</v>
      </c>
      <c r="P108" s="81">
        <v>35328.73</v>
      </c>
      <c r="Q108" s="80">
        <v>592293.51</v>
      </c>
      <c r="R108" s="81">
        <v>1124667.82</v>
      </c>
      <c r="S108" s="80">
        <v>1363648.9</v>
      </c>
      <c r="T108" s="81">
        <v>1358972.15</v>
      </c>
      <c r="U108" s="80">
        <v>133212.61</v>
      </c>
      <c r="V108" s="81">
        <v>127327.12</v>
      </c>
      <c r="W108" s="80">
        <v>3579821.27</v>
      </c>
      <c r="X108" s="81">
        <v>184916</v>
      </c>
      <c r="Y108" s="80">
        <v>9611327.11</v>
      </c>
      <c r="Z108" s="81">
        <v>5381796.56</v>
      </c>
      <c r="AA108" s="80">
        <v>936119.99</v>
      </c>
      <c r="AB108" s="81">
        <v>184916</v>
      </c>
      <c r="AC108" s="80">
        <v>1707904.28</v>
      </c>
      <c r="AD108" s="81">
        <v>2155926.26</v>
      </c>
      <c r="AE108" s="80">
        <v>769062.02</v>
      </c>
      <c r="AF108" s="81">
        <v>665063.71</v>
      </c>
      <c r="AG108" s="80">
        <v>244651.84</v>
      </c>
      <c r="AH108" s="81">
        <v>125280</v>
      </c>
      <c r="AI108" s="80">
        <v>203978.91</v>
      </c>
      <c r="AJ108" s="81">
        <v>596466.07</v>
      </c>
      <c r="AK108" s="80">
        <v>2486307.19</v>
      </c>
      <c r="AL108" s="81">
        <v>2434218.11</v>
      </c>
      <c r="AM108" s="80">
        <v>0</v>
      </c>
      <c r="AN108" s="81">
        <v>0</v>
      </c>
      <c r="AO108" s="82">
        <v>10744703.51</v>
      </c>
      <c r="AP108" s="81">
        <v>5465010.58</v>
      </c>
    </row>
    <row r="109" spans="1:42" ht="11.25">
      <c r="A109" s="6">
        <v>5134</v>
      </c>
      <c r="B109" s="20" t="s">
        <v>297</v>
      </c>
      <c r="C109" s="78">
        <f t="shared" si="2"/>
        <v>22210099.549999997</v>
      </c>
      <c r="D109" s="79">
        <f t="shared" si="3"/>
        <v>24896382.48</v>
      </c>
      <c r="E109" s="80">
        <v>384555.36</v>
      </c>
      <c r="F109" s="81">
        <v>311757.41</v>
      </c>
      <c r="G109" s="80">
        <v>545930.88</v>
      </c>
      <c r="H109" s="81">
        <v>598808.82</v>
      </c>
      <c r="I109" s="80">
        <v>15539878.78</v>
      </c>
      <c r="J109" s="81">
        <v>13514023.63</v>
      </c>
      <c r="K109" s="80">
        <v>21952.88</v>
      </c>
      <c r="L109" s="81">
        <v>26759.16</v>
      </c>
      <c r="M109" s="80">
        <v>735193.37</v>
      </c>
      <c r="N109" s="81">
        <v>709313.44</v>
      </c>
      <c r="O109" s="80">
        <v>217082.34</v>
      </c>
      <c r="P109" s="81">
        <v>332736.66</v>
      </c>
      <c r="Q109" s="80">
        <v>257393.63</v>
      </c>
      <c r="R109" s="81">
        <v>345879.08</v>
      </c>
      <c r="S109" s="80">
        <v>330536.56</v>
      </c>
      <c r="T109" s="81">
        <v>179804.15</v>
      </c>
      <c r="U109" s="80">
        <v>77247.89</v>
      </c>
      <c r="V109" s="81">
        <v>73896.82</v>
      </c>
      <c r="W109" s="80">
        <v>300740.15</v>
      </c>
      <c r="X109" s="81">
        <v>1020126.55</v>
      </c>
      <c r="Y109" s="80">
        <v>46041.64</v>
      </c>
      <c r="Z109" s="81">
        <v>51961.56</v>
      </c>
      <c r="AA109" s="80">
        <v>327156.85</v>
      </c>
      <c r="AB109" s="81">
        <v>1020126.55</v>
      </c>
      <c r="AC109" s="80">
        <v>1231240.91</v>
      </c>
      <c r="AD109" s="81">
        <v>1295581.87</v>
      </c>
      <c r="AE109" s="80">
        <v>330131.55</v>
      </c>
      <c r="AF109" s="81">
        <v>384801.65</v>
      </c>
      <c r="AG109" s="80">
        <v>128408.24</v>
      </c>
      <c r="AH109" s="81">
        <v>0</v>
      </c>
      <c r="AI109" s="80">
        <v>205950.37</v>
      </c>
      <c r="AJ109" s="81">
        <v>3646408.41</v>
      </c>
      <c r="AK109" s="80">
        <v>1444252</v>
      </c>
      <c r="AL109" s="81">
        <v>1304483.43</v>
      </c>
      <c r="AM109" s="80">
        <v>3913.82</v>
      </c>
      <c r="AN109" s="81">
        <v>0</v>
      </c>
      <c r="AO109" s="82">
        <v>82492.33</v>
      </c>
      <c r="AP109" s="81">
        <v>79913.29</v>
      </c>
    </row>
    <row r="110" spans="1:42" ht="11.25">
      <c r="A110" s="6">
        <v>5135</v>
      </c>
      <c r="B110" s="20" t="s">
        <v>298</v>
      </c>
      <c r="C110" s="78">
        <f t="shared" si="2"/>
        <v>290582089.1500001</v>
      </c>
      <c r="D110" s="79">
        <f t="shared" si="3"/>
        <v>271773640.42999995</v>
      </c>
      <c r="E110" s="80">
        <v>2589977.47</v>
      </c>
      <c r="F110" s="81">
        <v>2411268.02</v>
      </c>
      <c r="G110" s="80">
        <v>1156683.52</v>
      </c>
      <c r="H110" s="81">
        <v>2511750.12</v>
      </c>
      <c r="I110" s="80">
        <v>219769810.62</v>
      </c>
      <c r="J110" s="81">
        <v>215869617.82</v>
      </c>
      <c r="K110" s="80">
        <v>25650.26</v>
      </c>
      <c r="L110" s="81">
        <v>165651.59</v>
      </c>
      <c r="M110" s="80">
        <v>3361006.8</v>
      </c>
      <c r="N110" s="81">
        <v>1228453.7</v>
      </c>
      <c r="O110" s="80">
        <v>184108.05</v>
      </c>
      <c r="P110" s="81">
        <v>139796.12</v>
      </c>
      <c r="Q110" s="80">
        <v>4252564.52</v>
      </c>
      <c r="R110" s="81">
        <v>2829885.68</v>
      </c>
      <c r="S110" s="80">
        <v>530811.6</v>
      </c>
      <c r="T110" s="81">
        <v>406560.4</v>
      </c>
      <c r="U110" s="80">
        <v>148756.59</v>
      </c>
      <c r="V110" s="81">
        <v>321969.28</v>
      </c>
      <c r="W110" s="80">
        <v>3390177.61</v>
      </c>
      <c r="X110" s="81">
        <v>1416935.43</v>
      </c>
      <c r="Y110" s="80">
        <v>534373.03</v>
      </c>
      <c r="Z110" s="81">
        <v>850294.38</v>
      </c>
      <c r="AA110" s="80">
        <v>963491.52</v>
      </c>
      <c r="AB110" s="81">
        <v>1416935.43</v>
      </c>
      <c r="AC110" s="80">
        <v>751712.08</v>
      </c>
      <c r="AD110" s="81">
        <v>954057.93</v>
      </c>
      <c r="AE110" s="80">
        <v>524475.69</v>
      </c>
      <c r="AF110" s="81">
        <v>890357.2</v>
      </c>
      <c r="AG110" s="80">
        <v>39136.89</v>
      </c>
      <c r="AH110" s="81">
        <v>21869.5</v>
      </c>
      <c r="AI110" s="80">
        <v>132324.06</v>
      </c>
      <c r="AJ110" s="81">
        <v>120482.67</v>
      </c>
      <c r="AK110" s="80">
        <v>51607197.59</v>
      </c>
      <c r="AL110" s="81">
        <v>39622881.78</v>
      </c>
      <c r="AM110" s="80">
        <v>0</v>
      </c>
      <c r="AN110" s="81">
        <v>0</v>
      </c>
      <c r="AO110" s="82">
        <v>619831.25</v>
      </c>
      <c r="AP110" s="81">
        <v>594873.38</v>
      </c>
    </row>
    <row r="111" spans="1:42" ht="11.25">
      <c r="A111" s="6">
        <v>5136</v>
      </c>
      <c r="B111" s="20" t="s">
        <v>299</v>
      </c>
      <c r="C111" s="78">
        <f t="shared" si="2"/>
        <v>25050963.51</v>
      </c>
      <c r="D111" s="79">
        <f t="shared" si="3"/>
        <v>23450354.69000001</v>
      </c>
      <c r="E111" s="80">
        <v>111884.01</v>
      </c>
      <c r="F111" s="81">
        <v>512125.95</v>
      </c>
      <c r="G111" s="80">
        <v>2053723.35</v>
      </c>
      <c r="H111" s="81">
        <v>1588887.76</v>
      </c>
      <c r="I111" s="80">
        <v>8841498.49</v>
      </c>
      <c r="J111" s="81">
        <v>8723091.74</v>
      </c>
      <c r="K111" s="80">
        <v>604389.21</v>
      </c>
      <c r="L111" s="81">
        <v>69961.92</v>
      </c>
      <c r="M111" s="80">
        <v>2261069.82</v>
      </c>
      <c r="N111" s="81">
        <v>2576543.98</v>
      </c>
      <c r="O111" s="80">
        <v>133600.9</v>
      </c>
      <c r="P111" s="81">
        <v>167688.42</v>
      </c>
      <c r="Q111" s="80">
        <v>4134593.75</v>
      </c>
      <c r="R111" s="81">
        <v>3394631.87</v>
      </c>
      <c r="S111" s="80">
        <v>803318.36</v>
      </c>
      <c r="T111" s="81">
        <v>1052113.92</v>
      </c>
      <c r="U111" s="80">
        <v>43289.61</v>
      </c>
      <c r="V111" s="81">
        <v>23022.6</v>
      </c>
      <c r="W111" s="80">
        <v>2964165.9</v>
      </c>
      <c r="X111" s="81">
        <v>2239894.87</v>
      </c>
      <c r="Y111" s="80">
        <v>7917</v>
      </c>
      <c r="Z111" s="81">
        <v>28854.05</v>
      </c>
      <c r="AA111" s="80">
        <v>2020654.55</v>
      </c>
      <c r="AB111" s="81">
        <v>2239894.87</v>
      </c>
      <c r="AC111" s="80">
        <v>244460.75</v>
      </c>
      <c r="AD111" s="81">
        <v>464868.11</v>
      </c>
      <c r="AE111" s="80">
        <v>0</v>
      </c>
      <c r="AF111" s="81">
        <v>0</v>
      </c>
      <c r="AG111" s="80">
        <v>0</v>
      </c>
      <c r="AH111" s="81">
        <v>0</v>
      </c>
      <c r="AI111" s="80">
        <v>115580.05</v>
      </c>
      <c r="AJ111" s="81">
        <v>75076.87</v>
      </c>
      <c r="AK111" s="80">
        <v>65777.6</v>
      </c>
      <c r="AL111" s="81">
        <v>293697.76</v>
      </c>
      <c r="AM111" s="80">
        <v>0</v>
      </c>
      <c r="AN111" s="81">
        <v>0</v>
      </c>
      <c r="AO111" s="82">
        <v>645040.16</v>
      </c>
      <c r="AP111" s="81">
        <v>0</v>
      </c>
    </row>
    <row r="112" spans="1:42" ht="11.25">
      <c r="A112" s="6">
        <v>5137</v>
      </c>
      <c r="B112" s="20" t="s">
        <v>300</v>
      </c>
      <c r="C112" s="78">
        <f t="shared" si="2"/>
        <v>3931647.83</v>
      </c>
      <c r="D112" s="79">
        <f t="shared" si="3"/>
        <v>4156588.15</v>
      </c>
      <c r="E112" s="80">
        <v>241712.53</v>
      </c>
      <c r="F112" s="81">
        <v>276607.7</v>
      </c>
      <c r="G112" s="80">
        <v>493584.3</v>
      </c>
      <c r="H112" s="81">
        <v>342492.63</v>
      </c>
      <c r="I112" s="80">
        <v>1201003.87</v>
      </c>
      <c r="J112" s="81">
        <v>1408902.43</v>
      </c>
      <c r="K112" s="80">
        <v>5467</v>
      </c>
      <c r="L112" s="81">
        <v>995</v>
      </c>
      <c r="M112" s="80">
        <v>586891.04</v>
      </c>
      <c r="N112" s="81">
        <v>241793.94</v>
      </c>
      <c r="O112" s="80">
        <v>86975.74</v>
      </c>
      <c r="P112" s="81">
        <v>0</v>
      </c>
      <c r="Q112" s="80">
        <v>202150.67</v>
      </c>
      <c r="R112" s="81">
        <v>1268539.34</v>
      </c>
      <c r="S112" s="80">
        <v>109222.93</v>
      </c>
      <c r="T112" s="81">
        <v>158671.91</v>
      </c>
      <c r="U112" s="80">
        <v>3200</v>
      </c>
      <c r="V112" s="81">
        <v>13235.38</v>
      </c>
      <c r="W112" s="80">
        <v>543459.19</v>
      </c>
      <c r="X112" s="81">
        <v>80501.07</v>
      </c>
      <c r="Y112" s="80">
        <v>78187.79</v>
      </c>
      <c r="Z112" s="81">
        <v>100228.49</v>
      </c>
      <c r="AA112" s="80">
        <v>16457.84</v>
      </c>
      <c r="AB112" s="81">
        <v>80501.07</v>
      </c>
      <c r="AC112" s="80">
        <v>194952.77</v>
      </c>
      <c r="AD112" s="81">
        <v>39185.71</v>
      </c>
      <c r="AE112" s="80">
        <v>89845.08</v>
      </c>
      <c r="AF112" s="81">
        <v>7429.19</v>
      </c>
      <c r="AG112" s="80">
        <v>5310.05</v>
      </c>
      <c r="AH112" s="81">
        <v>6901</v>
      </c>
      <c r="AI112" s="80">
        <v>19817.5</v>
      </c>
      <c r="AJ112" s="81">
        <v>23121.5</v>
      </c>
      <c r="AK112" s="80">
        <v>8596</v>
      </c>
      <c r="AL112" s="81">
        <v>7189</v>
      </c>
      <c r="AM112" s="80">
        <v>0</v>
      </c>
      <c r="AN112" s="81">
        <v>0</v>
      </c>
      <c r="AO112" s="82">
        <v>44813.53</v>
      </c>
      <c r="AP112" s="81">
        <v>100292.79</v>
      </c>
    </row>
    <row r="113" spans="1:42" ht="11.25">
      <c r="A113" s="6">
        <v>5138</v>
      </c>
      <c r="B113" s="20" t="s">
        <v>301</v>
      </c>
      <c r="C113" s="78">
        <f t="shared" si="2"/>
        <v>61783759.74</v>
      </c>
      <c r="D113" s="79">
        <f t="shared" si="3"/>
        <v>40000667.45999999</v>
      </c>
      <c r="E113" s="80">
        <v>2952513.1</v>
      </c>
      <c r="F113" s="81">
        <v>3895507.05</v>
      </c>
      <c r="G113" s="80">
        <v>839365.51</v>
      </c>
      <c r="H113" s="81">
        <v>972645.9</v>
      </c>
      <c r="I113" s="80">
        <v>1680405.42</v>
      </c>
      <c r="J113" s="81">
        <v>2418406.96</v>
      </c>
      <c r="K113" s="80">
        <v>123108.23999999999</v>
      </c>
      <c r="L113" s="81">
        <v>143789.97999999998</v>
      </c>
      <c r="M113" s="80">
        <v>453936.47</v>
      </c>
      <c r="N113" s="81">
        <v>312436.53</v>
      </c>
      <c r="O113" s="80">
        <v>506898.57</v>
      </c>
      <c r="P113" s="81">
        <v>677395.59</v>
      </c>
      <c r="Q113" s="80">
        <v>378380.63</v>
      </c>
      <c r="R113" s="81">
        <v>672730</v>
      </c>
      <c r="S113" s="80">
        <v>9139095.89</v>
      </c>
      <c r="T113" s="81">
        <v>9370078.29</v>
      </c>
      <c r="U113" s="80">
        <v>0</v>
      </c>
      <c r="V113" s="81">
        <v>0</v>
      </c>
      <c r="W113" s="80">
        <v>37231887.86</v>
      </c>
      <c r="X113" s="81">
        <v>9767788.95</v>
      </c>
      <c r="Y113" s="80">
        <v>124663.28</v>
      </c>
      <c r="Z113" s="81">
        <v>219102.95</v>
      </c>
      <c r="AA113" s="80">
        <v>7036789.72</v>
      </c>
      <c r="AB113" s="81">
        <v>9767788.95</v>
      </c>
      <c r="AC113" s="80">
        <v>128945.44</v>
      </c>
      <c r="AD113" s="81">
        <v>146271.23</v>
      </c>
      <c r="AE113" s="80">
        <v>527337.34</v>
      </c>
      <c r="AF113" s="81">
        <v>439555.89</v>
      </c>
      <c r="AG113" s="80">
        <v>0</v>
      </c>
      <c r="AH113" s="81">
        <v>0</v>
      </c>
      <c r="AI113" s="80">
        <v>20191.27</v>
      </c>
      <c r="AJ113" s="81">
        <v>25206.63</v>
      </c>
      <c r="AK113" s="80">
        <v>274024.25</v>
      </c>
      <c r="AL113" s="81">
        <v>236255.3</v>
      </c>
      <c r="AM113" s="80">
        <v>0</v>
      </c>
      <c r="AN113" s="81">
        <v>0</v>
      </c>
      <c r="AO113" s="82">
        <v>366216.75</v>
      </c>
      <c r="AP113" s="81">
        <v>935707.26</v>
      </c>
    </row>
    <row r="114" spans="1:42" ht="11.25">
      <c r="A114" s="6">
        <v>5139</v>
      </c>
      <c r="B114" s="20" t="s">
        <v>302</v>
      </c>
      <c r="C114" s="78">
        <f t="shared" si="2"/>
        <v>49071322.87000002</v>
      </c>
      <c r="D114" s="79">
        <f t="shared" si="3"/>
        <v>49496120.14</v>
      </c>
      <c r="E114" s="80">
        <v>2081653.08</v>
      </c>
      <c r="F114" s="81">
        <v>2382019.98</v>
      </c>
      <c r="G114" s="80">
        <v>672569.73</v>
      </c>
      <c r="H114" s="81">
        <v>663582.02</v>
      </c>
      <c r="I114" s="80">
        <v>31704328.28</v>
      </c>
      <c r="J114" s="81">
        <v>33373739.46</v>
      </c>
      <c r="K114" s="80">
        <v>86933.29000000001</v>
      </c>
      <c r="L114" s="81">
        <v>63540.43</v>
      </c>
      <c r="M114" s="80">
        <v>381034.11</v>
      </c>
      <c r="N114" s="81">
        <v>343050.31</v>
      </c>
      <c r="O114" s="80">
        <v>180834.52</v>
      </c>
      <c r="P114" s="81">
        <v>241261.28</v>
      </c>
      <c r="Q114" s="80">
        <v>3897084.77</v>
      </c>
      <c r="R114" s="81">
        <v>3143381.78</v>
      </c>
      <c r="S114" s="80">
        <v>2187415.88</v>
      </c>
      <c r="T114" s="81">
        <v>3189156.43</v>
      </c>
      <c r="U114" s="80">
        <v>36169.53</v>
      </c>
      <c r="V114" s="81">
        <v>33150</v>
      </c>
      <c r="W114" s="80">
        <v>3202182.01</v>
      </c>
      <c r="X114" s="81">
        <v>889825.28</v>
      </c>
      <c r="Y114" s="80">
        <v>205620.39</v>
      </c>
      <c r="Z114" s="81">
        <v>191728.19</v>
      </c>
      <c r="AA114" s="80">
        <v>313637</v>
      </c>
      <c r="AB114" s="81">
        <v>889825.28</v>
      </c>
      <c r="AC114" s="80">
        <v>959543.27</v>
      </c>
      <c r="AD114" s="81">
        <v>900693.48</v>
      </c>
      <c r="AE114" s="80">
        <v>1489206.82</v>
      </c>
      <c r="AF114" s="81">
        <v>2086559.98</v>
      </c>
      <c r="AG114" s="80">
        <v>165635.71</v>
      </c>
      <c r="AH114" s="81">
        <v>335332.03</v>
      </c>
      <c r="AI114" s="80">
        <v>11160.09</v>
      </c>
      <c r="AJ114" s="81">
        <v>7744.64</v>
      </c>
      <c r="AK114" s="80">
        <v>934680.01</v>
      </c>
      <c r="AL114" s="81">
        <v>727465.5700000001</v>
      </c>
      <c r="AM114" s="80">
        <v>541745.07</v>
      </c>
      <c r="AN114" s="81">
        <v>0</v>
      </c>
      <c r="AO114" s="82">
        <v>19889.31</v>
      </c>
      <c r="AP114" s="81">
        <v>34064</v>
      </c>
    </row>
    <row r="115" spans="1:42" ht="11.25">
      <c r="A115" s="8">
        <v>5200</v>
      </c>
      <c r="B115" s="17" t="s">
        <v>303</v>
      </c>
      <c r="C115" s="73">
        <f t="shared" si="2"/>
        <v>104109875.64000002</v>
      </c>
      <c r="D115" s="74">
        <f t="shared" si="3"/>
        <v>88331121.38000001</v>
      </c>
      <c r="E115" s="75">
        <v>6068529.24</v>
      </c>
      <c r="F115" s="76">
        <v>4186231.3600000003</v>
      </c>
      <c r="G115" s="75">
        <v>3903877.88</v>
      </c>
      <c r="H115" s="76">
        <v>6158643.67</v>
      </c>
      <c r="I115" s="75">
        <v>75321047.91</v>
      </c>
      <c r="J115" s="76">
        <v>67698445.74000001</v>
      </c>
      <c r="K115" s="75">
        <v>0</v>
      </c>
      <c r="L115" s="76">
        <v>0</v>
      </c>
      <c r="M115" s="75">
        <v>0</v>
      </c>
      <c r="N115" s="76">
        <v>0</v>
      </c>
      <c r="O115" s="75">
        <v>1740</v>
      </c>
      <c r="P115" s="76">
        <v>282099.99</v>
      </c>
      <c r="Q115" s="75">
        <v>0</v>
      </c>
      <c r="R115" s="76">
        <v>0</v>
      </c>
      <c r="S115" s="75">
        <v>0</v>
      </c>
      <c r="T115" s="76">
        <v>0</v>
      </c>
      <c r="U115" s="75">
        <v>0</v>
      </c>
      <c r="V115" s="76">
        <v>0</v>
      </c>
      <c r="W115" s="75">
        <v>6893015.04</v>
      </c>
      <c r="X115" s="76">
        <v>0</v>
      </c>
      <c r="Y115" s="75">
        <v>0</v>
      </c>
      <c r="Z115" s="76">
        <v>0</v>
      </c>
      <c r="AA115" s="75">
        <v>0</v>
      </c>
      <c r="AB115" s="76">
        <v>0</v>
      </c>
      <c r="AC115" s="75">
        <v>134800</v>
      </c>
      <c r="AD115" s="76">
        <v>50000</v>
      </c>
      <c r="AE115" s="75">
        <v>0</v>
      </c>
      <c r="AF115" s="76">
        <v>0</v>
      </c>
      <c r="AG115" s="75">
        <v>0</v>
      </c>
      <c r="AH115" s="76">
        <v>0</v>
      </c>
      <c r="AI115" s="75">
        <v>11786865.57</v>
      </c>
      <c r="AJ115" s="76">
        <v>9955700.62</v>
      </c>
      <c r="AK115" s="75">
        <v>0</v>
      </c>
      <c r="AL115" s="76">
        <v>0</v>
      </c>
      <c r="AM115" s="75">
        <v>0</v>
      </c>
      <c r="AN115" s="76">
        <v>0</v>
      </c>
      <c r="AO115" s="77">
        <v>0</v>
      </c>
      <c r="AP115" s="76">
        <v>0</v>
      </c>
    </row>
    <row r="116" spans="1:42" ht="11.25">
      <c r="A116" s="6">
        <v>5210</v>
      </c>
      <c r="B116" s="20" t="s">
        <v>304</v>
      </c>
      <c r="C116" s="78">
        <f t="shared" si="2"/>
        <v>0</v>
      </c>
      <c r="D116" s="79">
        <f t="shared" si="3"/>
        <v>0</v>
      </c>
      <c r="E116" s="80">
        <v>0</v>
      </c>
      <c r="F116" s="81">
        <v>0</v>
      </c>
      <c r="G116" s="80">
        <v>0</v>
      </c>
      <c r="H116" s="81">
        <v>0</v>
      </c>
      <c r="I116" s="80">
        <v>0</v>
      </c>
      <c r="J116" s="81">
        <v>0</v>
      </c>
      <c r="K116" s="80">
        <v>0</v>
      </c>
      <c r="L116" s="81">
        <v>0</v>
      </c>
      <c r="M116" s="80">
        <v>0</v>
      </c>
      <c r="N116" s="81">
        <v>0</v>
      </c>
      <c r="O116" s="80">
        <v>0</v>
      </c>
      <c r="P116" s="81">
        <v>0</v>
      </c>
      <c r="Q116" s="80">
        <v>0</v>
      </c>
      <c r="R116" s="81">
        <v>0</v>
      </c>
      <c r="S116" s="80">
        <v>0</v>
      </c>
      <c r="T116" s="81">
        <v>0</v>
      </c>
      <c r="U116" s="80">
        <v>0</v>
      </c>
      <c r="V116" s="81">
        <v>0</v>
      </c>
      <c r="W116" s="80">
        <v>0</v>
      </c>
      <c r="X116" s="81">
        <v>0</v>
      </c>
      <c r="Y116" s="80">
        <v>0</v>
      </c>
      <c r="Z116" s="81">
        <v>0</v>
      </c>
      <c r="AA116" s="80">
        <v>0</v>
      </c>
      <c r="AB116" s="81">
        <v>0</v>
      </c>
      <c r="AC116" s="80">
        <v>0</v>
      </c>
      <c r="AD116" s="81">
        <v>0</v>
      </c>
      <c r="AE116" s="80">
        <v>0</v>
      </c>
      <c r="AF116" s="81">
        <v>0</v>
      </c>
      <c r="AG116" s="80">
        <v>0</v>
      </c>
      <c r="AH116" s="81">
        <v>0</v>
      </c>
      <c r="AI116" s="80">
        <v>0</v>
      </c>
      <c r="AJ116" s="81">
        <v>0</v>
      </c>
      <c r="AK116" s="80">
        <v>0</v>
      </c>
      <c r="AL116" s="81">
        <v>0</v>
      </c>
      <c r="AM116" s="80">
        <v>0</v>
      </c>
      <c r="AN116" s="81">
        <v>0</v>
      </c>
      <c r="AO116" s="82">
        <v>0</v>
      </c>
      <c r="AP116" s="81">
        <v>0</v>
      </c>
    </row>
    <row r="117" spans="1:42" ht="11.25">
      <c r="A117" s="6">
        <v>5211</v>
      </c>
      <c r="B117" s="20" t="s">
        <v>305</v>
      </c>
      <c r="C117" s="78">
        <f t="shared" si="2"/>
        <v>0</v>
      </c>
      <c r="D117" s="79">
        <f t="shared" si="3"/>
        <v>0</v>
      </c>
      <c r="E117" s="80">
        <v>0</v>
      </c>
      <c r="F117" s="81">
        <v>0</v>
      </c>
      <c r="G117" s="80">
        <v>0</v>
      </c>
      <c r="H117" s="81">
        <v>0</v>
      </c>
      <c r="I117" s="80">
        <v>0</v>
      </c>
      <c r="J117" s="81">
        <v>0</v>
      </c>
      <c r="K117" s="80">
        <v>0</v>
      </c>
      <c r="L117" s="81">
        <v>0</v>
      </c>
      <c r="M117" s="80">
        <v>0</v>
      </c>
      <c r="N117" s="81">
        <v>0</v>
      </c>
      <c r="O117" s="80">
        <v>0</v>
      </c>
      <c r="P117" s="81">
        <v>0</v>
      </c>
      <c r="Q117" s="80">
        <v>0</v>
      </c>
      <c r="R117" s="81">
        <v>0</v>
      </c>
      <c r="S117" s="80">
        <v>0</v>
      </c>
      <c r="T117" s="81">
        <v>0</v>
      </c>
      <c r="U117" s="80">
        <v>0</v>
      </c>
      <c r="V117" s="81">
        <v>0</v>
      </c>
      <c r="W117" s="80">
        <v>0</v>
      </c>
      <c r="X117" s="81">
        <v>0</v>
      </c>
      <c r="Y117" s="80">
        <v>0</v>
      </c>
      <c r="Z117" s="81">
        <v>0</v>
      </c>
      <c r="AA117" s="80">
        <v>0</v>
      </c>
      <c r="AB117" s="81">
        <v>0</v>
      </c>
      <c r="AC117" s="80">
        <v>0</v>
      </c>
      <c r="AD117" s="81">
        <v>0</v>
      </c>
      <c r="AE117" s="80">
        <v>0</v>
      </c>
      <c r="AF117" s="81">
        <v>0</v>
      </c>
      <c r="AG117" s="80">
        <v>0</v>
      </c>
      <c r="AH117" s="81">
        <v>0</v>
      </c>
      <c r="AI117" s="80">
        <v>0</v>
      </c>
      <c r="AJ117" s="81">
        <v>0</v>
      </c>
      <c r="AK117" s="80">
        <v>0</v>
      </c>
      <c r="AL117" s="81">
        <v>0</v>
      </c>
      <c r="AM117" s="80">
        <v>0</v>
      </c>
      <c r="AN117" s="81">
        <v>0</v>
      </c>
      <c r="AO117" s="82">
        <v>0</v>
      </c>
      <c r="AP117" s="81">
        <v>0</v>
      </c>
    </row>
    <row r="118" spans="1:42" ht="11.25">
      <c r="A118" s="6">
        <v>5212</v>
      </c>
      <c r="B118" s="20" t="s">
        <v>306</v>
      </c>
      <c r="C118" s="78">
        <f t="shared" si="2"/>
        <v>0</v>
      </c>
      <c r="D118" s="79">
        <f t="shared" si="3"/>
        <v>0</v>
      </c>
      <c r="E118" s="80">
        <v>0</v>
      </c>
      <c r="F118" s="81">
        <v>0</v>
      </c>
      <c r="G118" s="80">
        <v>0</v>
      </c>
      <c r="H118" s="81">
        <v>0</v>
      </c>
      <c r="I118" s="80">
        <v>0</v>
      </c>
      <c r="J118" s="81">
        <v>0</v>
      </c>
      <c r="K118" s="80">
        <v>0</v>
      </c>
      <c r="L118" s="81">
        <v>0</v>
      </c>
      <c r="M118" s="80">
        <v>0</v>
      </c>
      <c r="N118" s="81">
        <v>0</v>
      </c>
      <c r="O118" s="80">
        <v>0</v>
      </c>
      <c r="P118" s="81">
        <v>0</v>
      </c>
      <c r="Q118" s="80">
        <v>0</v>
      </c>
      <c r="R118" s="81">
        <v>0</v>
      </c>
      <c r="S118" s="80">
        <v>0</v>
      </c>
      <c r="T118" s="81">
        <v>0</v>
      </c>
      <c r="U118" s="80">
        <v>0</v>
      </c>
      <c r="V118" s="81">
        <v>0</v>
      </c>
      <c r="W118" s="80">
        <v>0</v>
      </c>
      <c r="X118" s="81">
        <v>0</v>
      </c>
      <c r="Y118" s="80">
        <v>0</v>
      </c>
      <c r="Z118" s="81">
        <v>0</v>
      </c>
      <c r="AA118" s="80">
        <v>0</v>
      </c>
      <c r="AB118" s="81">
        <v>0</v>
      </c>
      <c r="AC118" s="80">
        <v>0</v>
      </c>
      <c r="AD118" s="81">
        <v>0</v>
      </c>
      <c r="AE118" s="80">
        <v>0</v>
      </c>
      <c r="AF118" s="81">
        <v>0</v>
      </c>
      <c r="AG118" s="80">
        <v>0</v>
      </c>
      <c r="AH118" s="81">
        <v>0</v>
      </c>
      <c r="AI118" s="80">
        <v>0</v>
      </c>
      <c r="AJ118" s="81">
        <v>0</v>
      </c>
      <c r="AK118" s="80">
        <v>0</v>
      </c>
      <c r="AL118" s="81">
        <v>0</v>
      </c>
      <c r="AM118" s="80">
        <v>0</v>
      </c>
      <c r="AN118" s="81">
        <v>0</v>
      </c>
      <c r="AO118" s="82">
        <v>0</v>
      </c>
      <c r="AP118" s="81">
        <v>0</v>
      </c>
    </row>
    <row r="119" spans="1:42" ht="11.25">
      <c r="A119" s="6">
        <v>5220</v>
      </c>
      <c r="B119" s="20" t="s">
        <v>307</v>
      </c>
      <c r="C119" s="78">
        <f t="shared" si="2"/>
        <v>19488776.520000003</v>
      </c>
      <c r="D119" s="79">
        <f t="shared" si="3"/>
        <v>10559037.350000001</v>
      </c>
      <c r="E119" s="80">
        <v>1120671.85</v>
      </c>
      <c r="F119" s="81">
        <v>897505.46</v>
      </c>
      <c r="G119" s="80">
        <v>0</v>
      </c>
      <c r="H119" s="81">
        <v>0</v>
      </c>
      <c r="I119" s="80">
        <v>0</v>
      </c>
      <c r="J119" s="81">
        <v>0</v>
      </c>
      <c r="K119" s="80">
        <v>0</v>
      </c>
      <c r="L119" s="81">
        <v>0</v>
      </c>
      <c r="M119" s="80">
        <v>0</v>
      </c>
      <c r="N119" s="81">
        <v>0</v>
      </c>
      <c r="O119" s="80">
        <v>0</v>
      </c>
      <c r="P119" s="81">
        <v>0</v>
      </c>
      <c r="Q119" s="80">
        <v>0</v>
      </c>
      <c r="R119" s="81">
        <v>0</v>
      </c>
      <c r="S119" s="80">
        <v>0</v>
      </c>
      <c r="T119" s="81">
        <v>0</v>
      </c>
      <c r="U119" s="80">
        <v>0</v>
      </c>
      <c r="V119" s="81">
        <v>0</v>
      </c>
      <c r="W119" s="80">
        <v>6782249.04</v>
      </c>
      <c r="X119" s="81">
        <v>0</v>
      </c>
      <c r="Y119" s="80">
        <v>0</v>
      </c>
      <c r="Z119" s="81">
        <v>0</v>
      </c>
      <c r="AA119" s="80">
        <v>0</v>
      </c>
      <c r="AB119" s="81">
        <v>0</v>
      </c>
      <c r="AC119" s="80">
        <v>0</v>
      </c>
      <c r="AD119" s="81">
        <v>0</v>
      </c>
      <c r="AE119" s="80">
        <v>0</v>
      </c>
      <c r="AF119" s="81">
        <v>0</v>
      </c>
      <c r="AG119" s="80">
        <v>0</v>
      </c>
      <c r="AH119" s="81">
        <v>0</v>
      </c>
      <c r="AI119" s="80">
        <v>11585855.63</v>
      </c>
      <c r="AJ119" s="81">
        <v>9661531.89</v>
      </c>
      <c r="AK119" s="80">
        <v>0</v>
      </c>
      <c r="AL119" s="81">
        <v>0</v>
      </c>
      <c r="AM119" s="80">
        <v>0</v>
      </c>
      <c r="AN119" s="81">
        <v>0</v>
      </c>
      <c r="AO119" s="82">
        <v>0</v>
      </c>
      <c r="AP119" s="81">
        <v>0</v>
      </c>
    </row>
    <row r="120" spans="1:42" ht="11.25">
      <c r="A120" s="6">
        <v>5221</v>
      </c>
      <c r="B120" s="20" t="s">
        <v>308</v>
      </c>
      <c r="C120" s="78">
        <f t="shared" si="2"/>
        <v>6782249.04</v>
      </c>
      <c r="D120" s="79">
        <f t="shared" si="3"/>
        <v>0</v>
      </c>
      <c r="E120" s="80">
        <v>0</v>
      </c>
      <c r="F120" s="81">
        <v>0</v>
      </c>
      <c r="G120" s="80">
        <v>0</v>
      </c>
      <c r="H120" s="81">
        <v>0</v>
      </c>
      <c r="I120" s="80">
        <v>0</v>
      </c>
      <c r="J120" s="81">
        <v>0</v>
      </c>
      <c r="K120" s="80">
        <v>0</v>
      </c>
      <c r="L120" s="81">
        <v>0</v>
      </c>
      <c r="M120" s="80">
        <v>0</v>
      </c>
      <c r="N120" s="81">
        <v>0</v>
      </c>
      <c r="O120" s="80">
        <v>0</v>
      </c>
      <c r="P120" s="81">
        <v>0</v>
      </c>
      <c r="Q120" s="80">
        <v>0</v>
      </c>
      <c r="R120" s="81">
        <v>0</v>
      </c>
      <c r="S120" s="80">
        <v>0</v>
      </c>
      <c r="T120" s="81">
        <v>0</v>
      </c>
      <c r="U120" s="80">
        <v>0</v>
      </c>
      <c r="V120" s="81">
        <v>0</v>
      </c>
      <c r="W120" s="80">
        <v>6782249.04</v>
      </c>
      <c r="X120" s="81">
        <v>0</v>
      </c>
      <c r="Y120" s="80">
        <v>0</v>
      </c>
      <c r="Z120" s="81">
        <v>0</v>
      </c>
      <c r="AA120" s="80">
        <v>0</v>
      </c>
      <c r="AB120" s="81">
        <v>0</v>
      </c>
      <c r="AC120" s="80">
        <v>0</v>
      </c>
      <c r="AD120" s="81">
        <v>0</v>
      </c>
      <c r="AE120" s="80">
        <v>0</v>
      </c>
      <c r="AF120" s="81">
        <v>0</v>
      </c>
      <c r="AG120" s="80">
        <v>0</v>
      </c>
      <c r="AH120" s="81">
        <v>0</v>
      </c>
      <c r="AI120" s="80">
        <v>0</v>
      </c>
      <c r="AJ120" s="81">
        <v>0</v>
      </c>
      <c r="AK120" s="80">
        <v>0</v>
      </c>
      <c r="AL120" s="81">
        <v>0</v>
      </c>
      <c r="AM120" s="80">
        <v>0</v>
      </c>
      <c r="AN120" s="81">
        <v>0</v>
      </c>
      <c r="AO120" s="82">
        <v>0</v>
      </c>
      <c r="AP120" s="81">
        <v>0</v>
      </c>
    </row>
    <row r="121" spans="1:42" ht="11.25">
      <c r="A121" s="6">
        <v>5222</v>
      </c>
      <c r="B121" s="20" t="s">
        <v>309</v>
      </c>
      <c r="C121" s="78">
        <f t="shared" si="2"/>
        <v>12706527.48</v>
      </c>
      <c r="D121" s="79">
        <f t="shared" si="3"/>
        <v>10559037.350000001</v>
      </c>
      <c r="E121" s="80">
        <v>1120671.85</v>
      </c>
      <c r="F121" s="81">
        <v>897505.46</v>
      </c>
      <c r="G121" s="80">
        <v>0</v>
      </c>
      <c r="H121" s="81">
        <v>0</v>
      </c>
      <c r="I121" s="80">
        <v>0</v>
      </c>
      <c r="J121" s="81">
        <v>0</v>
      </c>
      <c r="K121" s="80">
        <v>0</v>
      </c>
      <c r="L121" s="81">
        <v>0</v>
      </c>
      <c r="M121" s="80">
        <v>0</v>
      </c>
      <c r="N121" s="81">
        <v>0</v>
      </c>
      <c r="O121" s="80">
        <v>0</v>
      </c>
      <c r="P121" s="81">
        <v>0</v>
      </c>
      <c r="Q121" s="80">
        <v>0</v>
      </c>
      <c r="R121" s="81">
        <v>0</v>
      </c>
      <c r="S121" s="80">
        <v>0</v>
      </c>
      <c r="T121" s="81">
        <v>0</v>
      </c>
      <c r="U121" s="80">
        <v>0</v>
      </c>
      <c r="V121" s="81">
        <v>0</v>
      </c>
      <c r="W121" s="80">
        <v>0</v>
      </c>
      <c r="X121" s="81">
        <v>0</v>
      </c>
      <c r="Y121" s="80">
        <v>0</v>
      </c>
      <c r="Z121" s="81">
        <v>0</v>
      </c>
      <c r="AA121" s="80">
        <v>0</v>
      </c>
      <c r="AB121" s="81">
        <v>0</v>
      </c>
      <c r="AC121" s="80">
        <v>0</v>
      </c>
      <c r="AD121" s="81">
        <v>0</v>
      </c>
      <c r="AE121" s="80">
        <v>0</v>
      </c>
      <c r="AF121" s="81">
        <v>0</v>
      </c>
      <c r="AG121" s="80">
        <v>0</v>
      </c>
      <c r="AH121" s="81">
        <v>0</v>
      </c>
      <c r="AI121" s="80">
        <v>11585855.63</v>
      </c>
      <c r="AJ121" s="81">
        <v>9661531.89</v>
      </c>
      <c r="AK121" s="80">
        <v>0</v>
      </c>
      <c r="AL121" s="81">
        <v>0</v>
      </c>
      <c r="AM121" s="80">
        <v>0</v>
      </c>
      <c r="AN121" s="81">
        <v>0</v>
      </c>
      <c r="AO121" s="82">
        <v>0</v>
      </c>
      <c r="AP121" s="81">
        <v>0</v>
      </c>
    </row>
    <row r="122" spans="1:42" ht="11.25">
      <c r="A122" s="6">
        <v>5230</v>
      </c>
      <c r="B122" s="20" t="s">
        <v>251</v>
      </c>
      <c r="C122" s="78">
        <f t="shared" si="2"/>
        <v>58587884.35</v>
      </c>
      <c r="D122" s="79">
        <f t="shared" si="3"/>
        <v>0</v>
      </c>
      <c r="E122" s="80">
        <v>0</v>
      </c>
      <c r="F122" s="81">
        <v>0</v>
      </c>
      <c r="G122" s="80">
        <v>0</v>
      </c>
      <c r="H122" s="81">
        <v>0</v>
      </c>
      <c r="I122" s="80">
        <v>58587884.35</v>
      </c>
      <c r="J122" s="81">
        <v>0</v>
      </c>
      <c r="K122" s="80">
        <v>0</v>
      </c>
      <c r="L122" s="81">
        <v>0</v>
      </c>
      <c r="M122" s="80">
        <v>0</v>
      </c>
      <c r="N122" s="81">
        <v>0</v>
      </c>
      <c r="O122" s="80">
        <v>0</v>
      </c>
      <c r="P122" s="81">
        <v>0</v>
      </c>
      <c r="Q122" s="80">
        <v>0</v>
      </c>
      <c r="R122" s="81">
        <v>0</v>
      </c>
      <c r="S122" s="80">
        <v>0</v>
      </c>
      <c r="T122" s="81">
        <v>0</v>
      </c>
      <c r="U122" s="80">
        <v>0</v>
      </c>
      <c r="V122" s="81">
        <v>0</v>
      </c>
      <c r="W122" s="80">
        <v>0</v>
      </c>
      <c r="X122" s="81">
        <v>0</v>
      </c>
      <c r="Y122" s="80">
        <v>0</v>
      </c>
      <c r="Z122" s="81">
        <v>0</v>
      </c>
      <c r="AA122" s="80">
        <v>0</v>
      </c>
      <c r="AB122" s="81">
        <v>0</v>
      </c>
      <c r="AC122" s="80">
        <v>0</v>
      </c>
      <c r="AD122" s="81">
        <v>0</v>
      </c>
      <c r="AE122" s="80">
        <v>0</v>
      </c>
      <c r="AF122" s="81">
        <v>0</v>
      </c>
      <c r="AG122" s="80">
        <v>0</v>
      </c>
      <c r="AH122" s="81">
        <v>0</v>
      </c>
      <c r="AI122" s="80">
        <v>0</v>
      </c>
      <c r="AJ122" s="81">
        <v>0</v>
      </c>
      <c r="AK122" s="80">
        <v>0</v>
      </c>
      <c r="AL122" s="81">
        <v>0</v>
      </c>
      <c r="AM122" s="80">
        <v>0</v>
      </c>
      <c r="AN122" s="81">
        <v>0</v>
      </c>
      <c r="AO122" s="82">
        <v>0</v>
      </c>
      <c r="AP122" s="81">
        <v>0</v>
      </c>
    </row>
    <row r="123" spans="1:42" ht="11.25">
      <c r="A123" s="6">
        <v>5231</v>
      </c>
      <c r="B123" s="20" t="s">
        <v>310</v>
      </c>
      <c r="C123" s="78">
        <f t="shared" si="2"/>
        <v>58587884.35</v>
      </c>
      <c r="D123" s="79">
        <f t="shared" si="3"/>
        <v>50525729.2</v>
      </c>
      <c r="E123" s="80">
        <v>0</v>
      </c>
      <c r="F123" s="81">
        <v>0</v>
      </c>
      <c r="G123" s="80">
        <v>0</v>
      </c>
      <c r="H123" s="81">
        <v>0</v>
      </c>
      <c r="I123" s="80">
        <v>58587884.35</v>
      </c>
      <c r="J123" s="81">
        <v>50525729.2</v>
      </c>
      <c r="K123" s="80">
        <v>0</v>
      </c>
      <c r="L123" s="81">
        <v>0</v>
      </c>
      <c r="M123" s="80">
        <v>0</v>
      </c>
      <c r="N123" s="81">
        <v>0</v>
      </c>
      <c r="O123" s="80">
        <v>0</v>
      </c>
      <c r="P123" s="81">
        <v>0</v>
      </c>
      <c r="Q123" s="80">
        <v>0</v>
      </c>
      <c r="R123" s="81">
        <v>0</v>
      </c>
      <c r="S123" s="80">
        <v>0</v>
      </c>
      <c r="T123" s="81">
        <v>0</v>
      </c>
      <c r="U123" s="80">
        <v>0</v>
      </c>
      <c r="V123" s="81">
        <v>0</v>
      </c>
      <c r="W123" s="80">
        <v>0</v>
      </c>
      <c r="X123" s="81">
        <v>0</v>
      </c>
      <c r="Y123" s="80">
        <v>0</v>
      </c>
      <c r="Z123" s="81">
        <v>0</v>
      </c>
      <c r="AA123" s="80">
        <v>0</v>
      </c>
      <c r="AB123" s="81">
        <v>0</v>
      </c>
      <c r="AC123" s="80">
        <v>0</v>
      </c>
      <c r="AD123" s="81">
        <v>0</v>
      </c>
      <c r="AE123" s="80">
        <v>0</v>
      </c>
      <c r="AF123" s="81">
        <v>0</v>
      </c>
      <c r="AG123" s="80">
        <v>0</v>
      </c>
      <c r="AH123" s="81">
        <v>0</v>
      </c>
      <c r="AI123" s="80">
        <v>0</v>
      </c>
      <c r="AJ123" s="81">
        <v>0</v>
      </c>
      <c r="AK123" s="80">
        <v>0</v>
      </c>
      <c r="AL123" s="81">
        <v>0</v>
      </c>
      <c r="AM123" s="80">
        <v>0</v>
      </c>
      <c r="AN123" s="81">
        <v>0</v>
      </c>
      <c r="AO123" s="82">
        <v>0</v>
      </c>
      <c r="AP123" s="81">
        <v>0</v>
      </c>
    </row>
    <row r="124" spans="1:42" ht="11.25">
      <c r="A124" s="6">
        <v>5232</v>
      </c>
      <c r="B124" s="20" t="s">
        <v>311</v>
      </c>
      <c r="C124" s="78">
        <f t="shared" si="2"/>
        <v>0</v>
      </c>
      <c r="D124" s="79">
        <f t="shared" si="3"/>
        <v>0</v>
      </c>
      <c r="E124" s="80">
        <v>0</v>
      </c>
      <c r="F124" s="81">
        <v>0</v>
      </c>
      <c r="G124" s="80">
        <v>0</v>
      </c>
      <c r="H124" s="81">
        <v>0</v>
      </c>
      <c r="I124" s="80">
        <v>0</v>
      </c>
      <c r="J124" s="81">
        <v>0</v>
      </c>
      <c r="K124" s="80">
        <v>0</v>
      </c>
      <c r="L124" s="81">
        <v>0</v>
      </c>
      <c r="M124" s="80">
        <v>0</v>
      </c>
      <c r="N124" s="81">
        <v>0</v>
      </c>
      <c r="O124" s="80">
        <v>0</v>
      </c>
      <c r="P124" s="81">
        <v>0</v>
      </c>
      <c r="Q124" s="80">
        <v>0</v>
      </c>
      <c r="R124" s="81">
        <v>0</v>
      </c>
      <c r="S124" s="80">
        <v>0</v>
      </c>
      <c r="T124" s="81">
        <v>0</v>
      </c>
      <c r="U124" s="80">
        <v>0</v>
      </c>
      <c r="V124" s="81">
        <v>0</v>
      </c>
      <c r="W124" s="80">
        <v>0</v>
      </c>
      <c r="X124" s="81">
        <v>0</v>
      </c>
      <c r="Y124" s="80">
        <v>0</v>
      </c>
      <c r="Z124" s="81">
        <v>0</v>
      </c>
      <c r="AA124" s="80">
        <v>0</v>
      </c>
      <c r="AB124" s="81">
        <v>0</v>
      </c>
      <c r="AC124" s="80">
        <v>0</v>
      </c>
      <c r="AD124" s="81">
        <v>0</v>
      </c>
      <c r="AE124" s="80">
        <v>0</v>
      </c>
      <c r="AF124" s="81">
        <v>0</v>
      </c>
      <c r="AG124" s="80">
        <v>0</v>
      </c>
      <c r="AH124" s="81">
        <v>0</v>
      </c>
      <c r="AI124" s="80">
        <v>0</v>
      </c>
      <c r="AJ124" s="81">
        <v>0</v>
      </c>
      <c r="AK124" s="80">
        <v>0</v>
      </c>
      <c r="AL124" s="81">
        <v>0</v>
      </c>
      <c r="AM124" s="80">
        <v>0</v>
      </c>
      <c r="AN124" s="81">
        <v>0</v>
      </c>
      <c r="AO124" s="82">
        <v>0</v>
      </c>
      <c r="AP124" s="81">
        <v>0</v>
      </c>
    </row>
    <row r="125" spans="1:42" ht="11.25">
      <c r="A125" s="6">
        <v>5240</v>
      </c>
      <c r="B125" s="20" t="s">
        <v>252</v>
      </c>
      <c r="C125" s="78">
        <f t="shared" si="2"/>
        <v>11032322.58</v>
      </c>
      <c r="D125" s="79">
        <f t="shared" si="3"/>
        <v>7325591.73</v>
      </c>
      <c r="E125" s="80">
        <v>4947857.39</v>
      </c>
      <c r="F125" s="81">
        <v>3288725.9000000004</v>
      </c>
      <c r="G125" s="80">
        <v>3903877.88</v>
      </c>
      <c r="H125" s="81">
        <v>3270597.11</v>
      </c>
      <c r="I125" s="80">
        <v>1837537.37</v>
      </c>
      <c r="J125" s="81">
        <v>0</v>
      </c>
      <c r="K125" s="80">
        <v>0</v>
      </c>
      <c r="L125" s="81">
        <v>0</v>
      </c>
      <c r="M125" s="80">
        <v>0</v>
      </c>
      <c r="N125" s="81">
        <v>0</v>
      </c>
      <c r="O125" s="80">
        <v>1740</v>
      </c>
      <c r="P125" s="81">
        <v>282099.99</v>
      </c>
      <c r="Q125" s="80">
        <v>0</v>
      </c>
      <c r="R125" s="81">
        <v>0</v>
      </c>
      <c r="S125" s="80">
        <v>0</v>
      </c>
      <c r="T125" s="81">
        <v>0</v>
      </c>
      <c r="U125" s="80">
        <v>0</v>
      </c>
      <c r="V125" s="81">
        <v>0</v>
      </c>
      <c r="W125" s="80">
        <v>5500</v>
      </c>
      <c r="X125" s="81">
        <v>70000</v>
      </c>
      <c r="Y125" s="80">
        <v>0</v>
      </c>
      <c r="Z125" s="81">
        <v>0</v>
      </c>
      <c r="AA125" s="80">
        <v>0</v>
      </c>
      <c r="AB125" s="81">
        <v>70000</v>
      </c>
      <c r="AC125" s="80">
        <v>134800</v>
      </c>
      <c r="AD125" s="81">
        <v>50000</v>
      </c>
      <c r="AE125" s="80">
        <v>0</v>
      </c>
      <c r="AF125" s="81">
        <v>0</v>
      </c>
      <c r="AG125" s="80">
        <v>0</v>
      </c>
      <c r="AH125" s="81">
        <v>0</v>
      </c>
      <c r="AI125" s="80">
        <v>201009.94</v>
      </c>
      <c r="AJ125" s="81">
        <v>294168.73</v>
      </c>
      <c r="AK125" s="80">
        <v>0</v>
      </c>
      <c r="AL125" s="81">
        <v>0</v>
      </c>
      <c r="AM125" s="80">
        <v>0</v>
      </c>
      <c r="AN125" s="81">
        <v>0</v>
      </c>
      <c r="AO125" s="82">
        <v>0</v>
      </c>
      <c r="AP125" s="81">
        <v>0</v>
      </c>
    </row>
    <row r="126" spans="1:42" ht="11.25">
      <c r="A126" s="6">
        <v>5241</v>
      </c>
      <c r="B126" s="20" t="s">
        <v>312</v>
      </c>
      <c r="C126" s="78">
        <f t="shared" si="2"/>
        <v>6210485.21</v>
      </c>
      <c r="D126" s="79">
        <f t="shared" si="3"/>
        <v>4227123.630000001</v>
      </c>
      <c r="E126" s="80">
        <v>4498357.39</v>
      </c>
      <c r="F126" s="81">
        <v>2691767.37</v>
      </c>
      <c r="G126" s="80">
        <v>1503877.88</v>
      </c>
      <c r="H126" s="81">
        <v>959087.54</v>
      </c>
      <c r="I126" s="80">
        <v>0</v>
      </c>
      <c r="J126" s="81">
        <v>0</v>
      </c>
      <c r="K126" s="80">
        <v>0</v>
      </c>
      <c r="L126" s="81">
        <v>0</v>
      </c>
      <c r="M126" s="80">
        <v>0</v>
      </c>
      <c r="N126" s="81">
        <v>0</v>
      </c>
      <c r="O126" s="80">
        <v>1740</v>
      </c>
      <c r="P126" s="81">
        <v>282099.99</v>
      </c>
      <c r="Q126" s="80">
        <v>0</v>
      </c>
      <c r="R126" s="81">
        <v>0</v>
      </c>
      <c r="S126" s="80">
        <v>0</v>
      </c>
      <c r="T126" s="81">
        <v>0</v>
      </c>
      <c r="U126" s="80">
        <v>0</v>
      </c>
      <c r="V126" s="81">
        <v>0</v>
      </c>
      <c r="W126" s="80">
        <v>5500</v>
      </c>
      <c r="X126" s="81">
        <v>0</v>
      </c>
      <c r="Y126" s="80">
        <v>0</v>
      </c>
      <c r="Z126" s="81">
        <v>0</v>
      </c>
      <c r="AA126" s="80">
        <v>0</v>
      </c>
      <c r="AB126" s="81">
        <v>0</v>
      </c>
      <c r="AC126" s="80">
        <v>0</v>
      </c>
      <c r="AD126" s="81">
        <v>0</v>
      </c>
      <c r="AE126" s="80">
        <v>0</v>
      </c>
      <c r="AF126" s="81">
        <v>0</v>
      </c>
      <c r="AG126" s="80">
        <v>0</v>
      </c>
      <c r="AH126" s="81">
        <v>0</v>
      </c>
      <c r="AI126" s="80">
        <v>201009.94</v>
      </c>
      <c r="AJ126" s="81">
        <v>294168.73</v>
      </c>
      <c r="AK126" s="80">
        <v>0</v>
      </c>
      <c r="AL126" s="81">
        <v>0</v>
      </c>
      <c r="AM126" s="80">
        <v>0</v>
      </c>
      <c r="AN126" s="81">
        <v>0</v>
      </c>
      <c r="AO126" s="82">
        <v>0</v>
      </c>
      <c r="AP126" s="81">
        <v>0</v>
      </c>
    </row>
    <row r="127" spans="1:42" ht="11.25">
      <c r="A127" s="6">
        <v>5242</v>
      </c>
      <c r="B127" s="20" t="s">
        <v>313</v>
      </c>
      <c r="C127" s="78">
        <f t="shared" si="2"/>
        <v>2400000</v>
      </c>
      <c r="D127" s="79">
        <f t="shared" si="3"/>
        <v>2311509.57</v>
      </c>
      <c r="E127" s="80">
        <v>0</v>
      </c>
      <c r="F127" s="81">
        <v>0</v>
      </c>
      <c r="G127" s="80">
        <v>2400000</v>
      </c>
      <c r="H127" s="81">
        <v>2311509.57</v>
      </c>
      <c r="I127" s="80">
        <v>0</v>
      </c>
      <c r="J127" s="81">
        <v>0</v>
      </c>
      <c r="K127" s="80">
        <v>0</v>
      </c>
      <c r="L127" s="81">
        <v>0</v>
      </c>
      <c r="M127" s="80">
        <v>0</v>
      </c>
      <c r="N127" s="81">
        <v>0</v>
      </c>
      <c r="O127" s="80">
        <v>0</v>
      </c>
      <c r="P127" s="81">
        <v>0</v>
      </c>
      <c r="Q127" s="80">
        <v>0</v>
      </c>
      <c r="R127" s="81">
        <v>0</v>
      </c>
      <c r="S127" s="80">
        <v>0</v>
      </c>
      <c r="T127" s="81">
        <v>0</v>
      </c>
      <c r="U127" s="80">
        <v>0</v>
      </c>
      <c r="V127" s="81">
        <v>0</v>
      </c>
      <c r="W127" s="80">
        <v>0</v>
      </c>
      <c r="X127" s="81">
        <v>0</v>
      </c>
      <c r="Y127" s="80">
        <v>0</v>
      </c>
      <c r="Z127" s="81">
        <v>0</v>
      </c>
      <c r="AA127" s="80">
        <v>0</v>
      </c>
      <c r="AB127" s="81">
        <v>0</v>
      </c>
      <c r="AC127" s="80">
        <v>0</v>
      </c>
      <c r="AD127" s="81">
        <v>0</v>
      </c>
      <c r="AE127" s="80">
        <v>0</v>
      </c>
      <c r="AF127" s="81">
        <v>0</v>
      </c>
      <c r="AG127" s="80">
        <v>0</v>
      </c>
      <c r="AH127" s="81">
        <v>0</v>
      </c>
      <c r="AI127" s="80">
        <v>0</v>
      </c>
      <c r="AJ127" s="81">
        <v>0</v>
      </c>
      <c r="AK127" s="80">
        <v>0</v>
      </c>
      <c r="AL127" s="81">
        <v>0</v>
      </c>
      <c r="AM127" s="80">
        <v>0</v>
      </c>
      <c r="AN127" s="81">
        <v>0</v>
      </c>
      <c r="AO127" s="82">
        <v>0</v>
      </c>
      <c r="AP127" s="81">
        <v>0</v>
      </c>
    </row>
    <row r="128" spans="1:42" ht="11.25">
      <c r="A128" s="6">
        <v>5243</v>
      </c>
      <c r="B128" s="20" t="s">
        <v>314</v>
      </c>
      <c r="C128" s="78">
        <f t="shared" si="2"/>
        <v>2287037.37</v>
      </c>
      <c r="D128" s="79">
        <f t="shared" si="3"/>
        <v>2158645.63</v>
      </c>
      <c r="E128" s="80">
        <v>449500</v>
      </c>
      <c r="F128" s="81">
        <v>596958.53</v>
      </c>
      <c r="G128" s="80">
        <v>0</v>
      </c>
      <c r="H128" s="81">
        <v>0</v>
      </c>
      <c r="I128" s="80">
        <v>1837537.37</v>
      </c>
      <c r="J128" s="81">
        <v>1561687.1</v>
      </c>
      <c r="K128" s="80">
        <v>0</v>
      </c>
      <c r="L128" s="81">
        <v>0</v>
      </c>
      <c r="M128" s="80">
        <v>0</v>
      </c>
      <c r="N128" s="81">
        <v>0</v>
      </c>
      <c r="O128" s="80">
        <v>0</v>
      </c>
      <c r="P128" s="81">
        <v>0</v>
      </c>
      <c r="Q128" s="80">
        <v>0</v>
      </c>
      <c r="R128" s="81">
        <v>0</v>
      </c>
      <c r="S128" s="80">
        <v>0</v>
      </c>
      <c r="T128" s="81">
        <v>0</v>
      </c>
      <c r="U128" s="80">
        <v>0</v>
      </c>
      <c r="V128" s="81">
        <v>0</v>
      </c>
      <c r="W128" s="80">
        <v>0</v>
      </c>
      <c r="X128" s="81">
        <v>0</v>
      </c>
      <c r="Y128" s="80">
        <v>0</v>
      </c>
      <c r="Z128" s="81">
        <v>0</v>
      </c>
      <c r="AA128" s="80">
        <v>0</v>
      </c>
      <c r="AB128" s="81">
        <v>0</v>
      </c>
      <c r="AC128" s="80">
        <v>0</v>
      </c>
      <c r="AD128" s="81">
        <v>0</v>
      </c>
      <c r="AE128" s="80">
        <v>0</v>
      </c>
      <c r="AF128" s="81">
        <v>0</v>
      </c>
      <c r="AG128" s="80">
        <v>0</v>
      </c>
      <c r="AH128" s="81">
        <v>0</v>
      </c>
      <c r="AI128" s="80">
        <v>0</v>
      </c>
      <c r="AJ128" s="81">
        <v>0</v>
      </c>
      <c r="AK128" s="80">
        <v>0</v>
      </c>
      <c r="AL128" s="81">
        <v>0</v>
      </c>
      <c r="AM128" s="80">
        <v>0</v>
      </c>
      <c r="AN128" s="81">
        <v>0</v>
      </c>
      <c r="AO128" s="82">
        <v>0</v>
      </c>
      <c r="AP128" s="81">
        <v>0</v>
      </c>
    </row>
    <row r="129" spans="1:42" ht="11.25">
      <c r="A129" s="6">
        <v>5244</v>
      </c>
      <c r="B129" s="20" t="s">
        <v>315</v>
      </c>
      <c r="C129" s="78">
        <f t="shared" si="2"/>
        <v>134800</v>
      </c>
      <c r="D129" s="79">
        <f t="shared" si="3"/>
        <v>50000</v>
      </c>
      <c r="E129" s="80">
        <v>0</v>
      </c>
      <c r="F129" s="81">
        <v>0</v>
      </c>
      <c r="G129" s="80">
        <v>0</v>
      </c>
      <c r="H129" s="81">
        <v>0</v>
      </c>
      <c r="I129" s="80">
        <v>0</v>
      </c>
      <c r="J129" s="81">
        <v>0</v>
      </c>
      <c r="K129" s="80">
        <v>0</v>
      </c>
      <c r="L129" s="81">
        <v>0</v>
      </c>
      <c r="M129" s="80">
        <v>0</v>
      </c>
      <c r="N129" s="81">
        <v>0</v>
      </c>
      <c r="O129" s="80">
        <v>0</v>
      </c>
      <c r="P129" s="81">
        <v>0</v>
      </c>
      <c r="Q129" s="80">
        <v>0</v>
      </c>
      <c r="R129" s="81">
        <v>0</v>
      </c>
      <c r="S129" s="80">
        <v>0</v>
      </c>
      <c r="T129" s="81">
        <v>0</v>
      </c>
      <c r="U129" s="80">
        <v>0</v>
      </c>
      <c r="V129" s="81">
        <v>0</v>
      </c>
      <c r="W129" s="80">
        <v>0</v>
      </c>
      <c r="X129" s="81">
        <v>0</v>
      </c>
      <c r="Y129" s="80">
        <v>0</v>
      </c>
      <c r="Z129" s="81">
        <v>0</v>
      </c>
      <c r="AA129" s="80">
        <v>0</v>
      </c>
      <c r="AB129" s="81">
        <v>0</v>
      </c>
      <c r="AC129" s="80">
        <v>134800</v>
      </c>
      <c r="AD129" s="81">
        <v>50000</v>
      </c>
      <c r="AE129" s="80">
        <v>0</v>
      </c>
      <c r="AF129" s="81">
        <v>0</v>
      </c>
      <c r="AG129" s="80">
        <v>0</v>
      </c>
      <c r="AH129" s="81">
        <v>0</v>
      </c>
      <c r="AI129" s="80">
        <v>0</v>
      </c>
      <c r="AJ129" s="81">
        <v>0</v>
      </c>
      <c r="AK129" s="80">
        <v>0</v>
      </c>
      <c r="AL129" s="81">
        <v>0</v>
      </c>
      <c r="AM129" s="80">
        <v>0</v>
      </c>
      <c r="AN129" s="81">
        <v>0</v>
      </c>
      <c r="AO129" s="82">
        <v>0</v>
      </c>
      <c r="AP129" s="81">
        <v>0</v>
      </c>
    </row>
    <row r="130" spans="1:42" ht="11.25">
      <c r="A130" s="6">
        <v>5250</v>
      </c>
      <c r="B130" s="20" t="s">
        <v>253</v>
      </c>
      <c r="C130" s="78">
        <f t="shared" si="2"/>
        <v>14895626.19</v>
      </c>
      <c r="D130" s="79">
        <f t="shared" si="3"/>
        <v>0</v>
      </c>
      <c r="E130" s="80">
        <v>0</v>
      </c>
      <c r="F130" s="81">
        <v>0</v>
      </c>
      <c r="G130" s="80">
        <v>0</v>
      </c>
      <c r="H130" s="81">
        <v>0</v>
      </c>
      <c r="I130" s="80">
        <v>14895626.19</v>
      </c>
      <c r="J130" s="81">
        <v>0</v>
      </c>
      <c r="K130" s="80">
        <v>0</v>
      </c>
      <c r="L130" s="81">
        <v>0</v>
      </c>
      <c r="M130" s="80">
        <v>0</v>
      </c>
      <c r="N130" s="81">
        <v>0</v>
      </c>
      <c r="O130" s="80">
        <v>0</v>
      </c>
      <c r="P130" s="81">
        <v>0</v>
      </c>
      <c r="Q130" s="80">
        <v>0</v>
      </c>
      <c r="R130" s="81">
        <v>0</v>
      </c>
      <c r="S130" s="80">
        <v>0</v>
      </c>
      <c r="T130" s="81">
        <v>0</v>
      </c>
      <c r="U130" s="80">
        <v>0</v>
      </c>
      <c r="V130" s="81">
        <v>0</v>
      </c>
      <c r="W130" s="80">
        <v>0</v>
      </c>
      <c r="X130" s="81">
        <v>0</v>
      </c>
      <c r="Y130" s="80">
        <v>0</v>
      </c>
      <c r="Z130" s="81">
        <v>0</v>
      </c>
      <c r="AA130" s="80">
        <v>0</v>
      </c>
      <c r="AB130" s="81">
        <v>0</v>
      </c>
      <c r="AC130" s="80">
        <v>0</v>
      </c>
      <c r="AD130" s="81">
        <v>0</v>
      </c>
      <c r="AE130" s="80">
        <v>0</v>
      </c>
      <c r="AF130" s="81">
        <v>0</v>
      </c>
      <c r="AG130" s="80">
        <v>0</v>
      </c>
      <c r="AH130" s="81">
        <v>0</v>
      </c>
      <c r="AI130" s="80">
        <v>0</v>
      </c>
      <c r="AJ130" s="81">
        <v>0</v>
      </c>
      <c r="AK130" s="80">
        <v>0</v>
      </c>
      <c r="AL130" s="81">
        <v>0</v>
      </c>
      <c r="AM130" s="80">
        <v>0</v>
      </c>
      <c r="AN130" s="81">
        <v>0</v>
      </c>
      <c r="AO130" s="82">
        <v>0</v>
      </c>
      <c r="AP130" s="81">
        <v>0</v>
      </c>
    </row>
    <row r="131" spans="1:42" ht="11.25">
      <c r="A131" s="6">
        <v>5251</v>
      </c>
      <c r="B131" s="20" t="s">
        <v>316</v>
      </c>
      <c r="C131" s="78">
        <f t="shared" si="2"/>
        <v>14895626.19</v>
      </c>
      <c r="D131" s="79">
        <f t="shared" si="3"/>
        <v>15611029.44</v>
      </c>
      <c r="E131" s="80">
        <v>0</v>
      </c>
      <c r="F131" s="81">
        <v>0</v>
      </c>
      <c r="G131" s="80">
        <v>0</v>
      </c>
      <c r="H131" s="81">
        <v>0</v>
      </c>
      <c r="I131" s="80">
        <v>14895626.19</v>
      </c>
      <c r="J131" s="81">
        <v>15611029.44</v>
      </c>
      <c r="K131" s="80">
        <v>0</v>
      </c>
      <c r="L131" s="81">
        <v>0</v>
      </c>
      <c r="M131" s="80">
        <v>0</v>
      </c>
      <c r="N131" s="81">
        <v>0</v>
      </c>
      <c r="O131" s="80">
        <v>0</v>
      </c>
      <c r="P131" s="81">
        <v>0</v>
      </c>
      <c r="Q131" s="80">
        <v>0</v>
      </c>
      <c r="R131" s="81">
        <v>0</v>
      </c>
      <c r="S131" s="80">
        <v>0</v>
      </c>
      <c r="T131" s="81">
        <v>0</v>
      </c>
      <c r="U131" s="80">
        <v>0</v>
      </c>
      <c r="V131" s="81">
        <v>0</v>
      </c>
      <c r="W131" s="80">
        <v>0</v>
      </c>
      <c r="X131" s="81">
        <v>0</v>
      </c>
      <c r="Y131" s="80">
        <v>0</v>
      </c>
      <c r="Z131" s="81">
        <v>0</v>
      </c>
      <c r="AA131" s="80">
        <v>0</v>
      </c>
      <c r="AB131" s="81">
        <v>0</v>
      </c>
      <c r="AC131" s="80">
        <v>0</v>
      </c>
      <c r="AD131" s="81">
        <v>0</v>
      </c>
      <c r="AE131" s="80">
        <v>0</v>
      </c>
      <c r="AF131" s="81">
        <v>0</v>
      </c>
      <c r="AG131" s="80">
        <v>0</v>
      </c>
      <c r="AH131" s="81">
        <v>0</v>
      </c>
      <c r="AI131" s="80">
        <v>0</v>
      </c>
      <c r="AJ131" s="81">
        <v>0</v>
      </c>
      <c r="AK131" s="80">
        <v>0</v>
      </c>
      <c r="AL131" s="81">
        <v>0</v>
      </c>
      <c r="AM131" s="80">
        <v>0</v>
      </c>
      <c r="AN131" s="81">
        <v>0</v>
      </c>
      <c r="AO131" s="82">
        <v>0</v>
      </c>
      <c r="AP131" s="81">
        <v>0</v>
      </c>
    </row>
    <row r="132" spans="1:42" ht="11.25">
      <c r="A132" s="6">
        <v>5252</v>
      </c>
      <c r="B132" s="20" t="s">
        <v>317</v>
      </c>
      <c r="C132" s="78">
        <f t="shared" si="2"/>
        <v>0</v>
      </c>
      <c r="D132" s="79">
        <f t="shared" si="3"/>
        <v>0</v>
      </c>
      <c r="E132" s="80">
        <v>0</v>
      </c>
      <c r="F132" s="81">
        <v>0</v>
      </c>
      <c r="G132" s="80">
        <v>0</v>
      </c>
      <c r="H132" s="81">
        <v>0</v>
      </c>
      <c r="I132" s="80">
        <v>0</v>
      </c>
      <c r="J132" s="81">
        <v>0</v>
      </c>
      <c r="K132" s="80">
        <v>0</v>
      </c>
      <c r="L132" s="81">
        <v>0</v>
      </c>
      <c r="M132" s="80">
        <v>0</v>
      </c>
      <c r="N132" s="81">
        <v>0</v>
      </c>
      <c r="O132" s="80">
        <v>0</v>
      </c>
      <c r="P132" s="81">
        <v>0</v>
      </c>
      <c r="Q132" s="80">
        <v>0</v>
      </c>
      <c r="R132" s="81">
        <v>0</v>
      </c>
      <c r="S132" s="80">
        <v>0</v>
      </c>
      <c r="T132" s="81">
        <v>0</v>
      </c>
      <c r="U132" s="80">
        <v>0</v>
      </c>
      <c r="V132" s="81">
        <v>0</v>
      </c>
      <c r="W132" s="80">
        <v>0</v>
      </c>
      <c r="X132" s="81">
        <v>0</v>
      </c>
      <c r="Y132" s="80">
        <v>0</v>
      </c>
      <c r="Z132" s="81">
        <v>0</v>
      </c>
      <c r="AA132" s="80">
        <v>0</v>
      </c>
      <c r="AB132" s="81">
        <v>0</v>
      </c>
      <c r="AC132" s="80">
        <v>0</v>
      </c>
      <c r="AD132" s="81">
        <v>0</v>
      </c>
      <c r="AE132" s="80">
        <v>0</v>
      </c>
      <c r="AF132" s="81">
        <v>0</v>
      </c>
      <c r="AG132" s="80">
        <v>0</v>
      </c>
      <c r="AH132" s="81">
        <v>0</v>
      </c>
      <c r="AI132" s="80">
        <v>0</v>
      </c>
      <c r="AJ132" s="81">
        <v>0</v>
      </c>
      <c r="AK132" s="80">
        <v>0</v>
      </c>
      <c r="AL132" s="81">
        <v>0</v>
      </c>
      <c r="AM132" s="80">
        <v>0</v>
      </c>
      <c r="AN132" s="81">
        <v>0</v>
      </c>
      <c r="AO132" s="82">
        <v>0</v>
      </c>
      <c r="AP132" s="81">
        <v>0</v>
      </c>
    </row>
    <row r="133" spans="1:42" ht="11.25">
      <c r="A133" s="6">
        <v>5259</v>
      </c>
      <c r="B133" s="20" t="s">
        <v>318</v>
      </c>
      <c r="C133" s="78">
        <f t="shared" si="2"/>
        <v>0</v>
      </c>
      <c r="D133" s="79">
        <f t="shared" si="3"/>
        <v>0</v>
      </c>
      <c r="E133" s="80">
        <v>0</v>
      </c>
      <c r="F133" s="81">
        <v>0</v>
      </c>
      <c r="G133" s="80">
        <v>0</v>
      </c>
      <c r="H133" s="81">
        <v>0</v>
      </c>
      <c r="I133" s="80">
        <v>0</v>
      </c>
      <c r="J133" s="81">
        <v>0</v>
      </c>
      <c r="K133" s="80">
        <v>0</v>
      </c>
      <c r="L133" s="81">
        <v>0</v>
      </c>
      <c r="M133" s="80">
        <v>0</v>
      </c>
      <c r="N133" s="81">
        <v>0</v>
      </c>
      <c r="O133" s="80">
        <v>0</v>
      </c>
      <c r="P133" s="81">
        <v>0</v>
      </c>
      <c r="Q133" s="80">
        <v>0</v>
      </c>
      <c r="R133" s="81">
        <v>0</v>
      </c>
      <c r="S133" s="80">
        <v>0</v>
      </c>
      <c r="T133" s="81">
        <v>0</v>
      </c>
      <c r="U133" s="80">
        <v>0</v>
      </c>
      <c r="V133" s="81">
        <v>0</v>
      </c>
      <c r="W133" s="80">
        <v>0</v>
      </c>
      <c r="X133" s="81">
        <v>0</v>
      </c>
      <c r="Y133" s="80">
        <v>0</v>
      </c>
      <c r="Z133" s="81">
        <v>0</v>
      </c>
      <c r="AA133" s="80">
        <v>0</v>
      </c>
      <c r="AB133" s="81">
        <v>0</v>
      </c>
      <c r="AC133" s="80">
        <v>0</v>
      </c>
      <c r="AD133" s="81">
        <v>0</v>
      </c>
      <c r="AE133" s="80">
        <v>0</v>
      </c>
      <c r="AF133" s="81">
        <v>0</v>
      </c>
      <c r="AG133" s="80">
        <v>0</v>
      </c>
      <c r="AH133" s="81">
        <v>0</v>
      </c>
      <c r="AI133" s="80">
        <v>0</v>
      </c>
      <c r="AJ133" s="81">
        <v>0</v>
      </c>
      <c r="AK133" s="80">
        <v>0</v>
      </c>
      <c r="AL133" s="81">
        <v>0</v>
      </c>
      <c r="AM133" s="80">
        <v>0</v>
      </c>
      <c r="AN133" s="81">
        <v>0</v>
      </c>
      <c r="AO133" s="82">
        <v>0</v>
      </c>
      <c r="AP133" s="81">
        <v>0</v>
      </c>
    </row>
    <row r="134" spans="1:42" ht="11.25">
      <c r="A134" s="6">
        <v>5260</v>
      </c>
      <c r="B134" s="20" t="s">
        <v>319</v>
      </c>
      <c r="C134" s="78">
        <f aca="true" t="shared" si="4" ref="C134:C197">SUM(E134+G134+I134+K134+M134+O134+Q134+S134+U134+W134+Y134+AA134+AC134+AE134+AG134+AI134+AK134+AM134+AO134)</f>
        <v>0</v>
      </c>
      <c r="D134" s="79">
        <f aca="true" t="shared" si="5" ref="D134:D197">SUM(F134+H134+J134+L134+N134+P134+R134+T134+V134+X134+Z134+AB134+AD134+AF134+AH134+AJ134+AL134+AN134+AP134)</f>
        <v>2888046.56</v>
      </c>
      <c r="E134" s="80">
        <v>0</v>
      </c>
      <c r="F134" s="81">
        <v>0</v>
      </c>
      <c r="G134" s="80">
        <v>0</v>
      </c>
      <c r="H134" s="81">
        <v>2888046.56</v>
      </c>
      <c r="I134" s="80">
        <v>0</v>
      </c>
      <c r="J134" s="81">
        <v>0</v>
      </c>
      <c r="K134" s="80">
        <v>0</v>
      </c>
      <c r="L134" s="81">
        <v>0</v>
      </c>
      <c r="M134" s="80">
        <v>0</v>
      </c>
      <c r="N134" s="81">
        <v>0</v>
      </c>
      <c r="O134" s="80">
        <v>0</v>
      </c>
      <c r="P134" s="81">
        <v>0</v>
      </c>
      <c r="Q134" s="80">
        <v>0</v>
      </c>
      <c r="R134" s="81">
        <v>0</v>
      </c>
      <c r="S134" s="80">
        <v>0</v>
      </c>
      <c r="T134" s="81">
        <v>0</v>
      </c>
      <c r="U134" s="80">
        <v>0</v>
      </c>
      <c r="V134" s="81">
        <v>0</v>
      </c>
      <c r="W134" s="80">
        <v>0</v>
      </c>
      <c r="X134" s="81">
        <v>0</v>
      </c>
      <c r="Y134" s="80">
        <v>0</v>
      </c>
      <c r="Z134" s="81">
        <v>0</v>
      </c>
      <c r="AA134" s="80">
        <v>0</v>
      </c>
      <c r="AB134" s="81">
        <v>0</v>
      </c>
      <c r="AC134" s="80">
        <v>0</v>
      </c>
      <c r="AD134" s="81">
        <v>0</v>
      </c>
      <c r="AE134" s="80">
        <v>0</v>
      </c>
      <c r="AF134" s="81">
        <v>0</v>
      </c>
      <c r="AG134" s="80">
        <v>0</v>
      </c>
      <c r="AH134" s="81">
        <v>0</v>
      </c>
      <c r="AI134" s="80">
        <v>0</v>
      </c>
      <c r="AJ134" s="81">
        <v>0</v>
      </c>
      <c r="AK134" s="80">
        <v>0</v>
      </c>
      <c r="AL134" s="81">
        <v>0</v>
      </c>
      <c r="AM134" s="80">
        <v>0</v>
      </c>
      <c r="AN134" s="81">
        <v>0</v>
      </c>
      <c r="AO134" s="82">
        <v>0</v>
      </c>
      <c r="AP134" s="81">
        <v>0</v>
      </c>
    </row>
    <row r="135" spans="1:42" ht="11.25">
      <c r="A135" s="6">
        <v>5261</v>
      </c>
      <c r="B135" s="20" t="s">
        <v>320</v>
      </c>
      <c r="C135" s="78">
        <f t="shared" si="4"/>
        <v>0</v>
      </c>
      <c r="D135" s="79">
        <f t="shared" si="5"/>
        <v>0</v>
      </c>
      <c r="E135" s="80">
        <v>0</v>
      </c>
      <c r="F135" s="81">
        <v>0</v>
      </c>
      <c r="G135" s="80">
        <v>0</v>
      </c>
      <c r="H135" s="81">
        <v>0</v>
      </c>
      <c r="I135" s="80">
        <v>0</v>
      </c>
      <c r="J135" s="81">
        <v>0</v>
      </c>
      <c r="K135" s="80">
        <v>0</v>
      </c>
      <c r="L135" s="81">
        <v>0</v>
      </c>
      <c r="M135" s="80">
        <v>0</v>
      </c>
      <c r="N135" s="81">
        <v>0</v>
      </c>
      <c r="O135" s="80">
        <v>0</v>
      </c>
      <c r="P135" s="81">
        <v>0</v>
      </c>
      <c r="Q135" s="80">
        <v>0</v>
      </c>
      <c r="R135" s="81">
        <v>0</v>
      </c>
      <c r="S135" s="80">
        <v>0</v>
      </c>
      <c r="T135" s="81">
        <v>0</v>
      </c>
      <c r="U135" s="80">
        <v>0</v>
      </c>
      <c r="V135" s="81">
        <v>0</v>
      </c>
      <c r="W135" s="80">
        <v>0</v>
      </c>
      <c r="X135" s="81">
        <v>0</v>
      </c>
      <c r="Y135" s="80">
        <v>0</v>
      </c>
      <c r="Z135" s="81">
        <v>0</v>
      </c>
      <c r="AA135" s="80">
        <v>0</v>
      </c>
      <c r="AB135" s="81">
        <v>0</v>
      </c>
      <c r="AC135" s="80">
        <v>0</v>
      </c>
      <c r="AD135" s="81">
        <v>0</v>
      </c>
      <c r="AE135" s="80">
        <v>0</v>
      </c>
      <c r="AF135" s="81">
        <v>0</v>
      </c>
      <c r="AG135" s="80">
        <v>0</v>
      </c>
      <c r="AH135" s="81">
        <v>0</v>
      </c>
      <c r="AI135" s="80">
        <v>0</v>
      </c>
      <c r="AJ135" s="81">
        <v>0</v>
      </c>
      <c r="AK135" s="80">
        <v>0</v>
      </c>
      <c r="AL135" s="81">
        <v>0</v>
      </c>
      <c r="AM135" s="80">
        <v>0</v>
      </c>
      <c r="AN135" s="81">
        <v>0</v>
      </c>
      <c r="AO135" s="82">
        <v>0</v>
      </c>
      <c r="AP135" s="81">
        <v>0</v>
      </c>
    </row>
    <row r="136" spans="1:42" ht="11.25">
      <c r="A136" s="6">
        <v>5262</v>
      </c>
      <c r="B136" s="20" t="s">
        <v>321</v>
      </c>
      <c r="C136" s="78">
        <f t="shared" si="4"/>
        <v>0</v>
      </c>
      <c r="D136" s="79">
        <f t="shared" si="5"/>
        <v>2888046.56</v>
      </c>
      <c r="E136" s="80">
        <v>0</v>
      </c>
      <c r="F136" s="81">
        <v>0</v>
      </c>
      <c r="G136" s="80">
        <v>0</v>
      </c>
      <c r="H136" s="81">
        <v>2888046.56</v>
      </c>
      <c r="I136" s="80">
        <v>0</v>
      </c>
      <c r="J136" s="81">
        <v>0</v>
      </c>
      <c r="K136" s="80">
        <v>0</v>
      </c>
      <c r="L136" s="81">
        <v>0</v>
      </c>
      <c r="M136" s="80">
        <v>0</v>
      </c>
      <c r="N136" s="81">
        <v>0</v>
      </c>
      <c r="O136" s="80">
        <v>0</v>
      </c>
      <c r="P136" s="81">
        <v>0</v>
      </c>
      <c r="Q136" s="80">
        <v>0</v>
      </c>
      <c r="R136" s="81">
        <v>0</v>
      </c>
      <c r="S136" s="80">
        <v>0</v>
      </c>
      <c r="T136" s="81">
        <v>0</v>
      </c>
      <c r="U136" s="80">
        <v>0</v>
      </c>
      <c r="V136" s="81">
        <v>0</v>
      </c>
      <c r="W136" s="80">
        <v>0</v>
      </c>
      <c r="X136" s="81">
        <v>0</v>
      </c>
      <c r="Y136" s="80">
        <v>0</v>
      </c>
      <c r="Z136" s="81">
        <v>0</v>
      </c>
      <c r="AA136" s="80">
        <v>0</v>
      </c>
      <c r="AB136" s="81">
        <v>0</v>
      </c>
      <c r="AC136" s="80">
        <v>0</v>
      </c>
      <c r="AD136" s="81">
        <v>0</v>
      </c>
      <c r="AE136" s="80">
        <v>0</v>
      </c>
      <c r="AF136" s="81">
        <v>0</v>
      </c>
      <c r="AG136" s="80">
        <v>0</v>
      </c>
      <c r="AH136" s="81">
        <v>0</v>
      </c>
      <c r="AI136" s="80">
        <v>0</v>
      </c>
      <c r="AJ136" s="81">
        <v>0</v>
      </c>
      <c r="AK136" s="80">
        <v>0</v>
      </c>
      <c r="AL136" s="81">
        <v>0</v>
      </c>
      <c r="AM136" s="80">
        <v>0</v>
      </c>
      <c r="AN136" s="81">
        <v>0</v>
      </c>
      <c r="AO136" s="82">
        <v>0</v>
      </c>
      <c r="AP136" s="81">
        <v>0</v>
      </c>
    </row>
    <row r="137" spans="1:42" ht="11.25">
      <c r="A137" s="6">
        <v>5270</v>
      </c>
      <c r="B137" s="20" t="s">
        <v>322</v>
      </c>
      <c r="C137" s="78">
        <f t="shared" si="4"/>
        <v>0</v>
      </c>
      <c r="D137" s="79">
        <f t="shared" si="5"/>
        <v>0</v>
      </c>
      <c r="E137" s="80">
        <v>0</v>
      </c>
      <c r="F137" s="81">
        <v>0</v>
      </c>
      <c r="G137" s="80">
        <v>0</v>
      </c>
      <c r="H137" s="81">
        <v>0</v>
      </c>
      <c r="I137" s="80">
        <v>0</v>
      </c>
      <c r="J137" s="81">
        <v>0</v>
      </c>
      <c r="K137" s="80">
        <v>0</v>
      </c>
      <c r="L137" s="81">
        <v>0</v>
      </c>
      <c r="M137" s="80">
        <v>0</v>
      </c>
      <c r="N137" s="81">
        <v>0</v>
      </c>
      <c r="O137" s="80">
        <v>0</v>
      </c>
      <c r="P137" s="81">
        <v>0</v>
      </c>
      <c r="Q137" s="80">
        <v>0</v>
      </c>
      <c r="R137" s="81">
        <v>0</v>
      </c>
      <c r="S137" s="80">
        <v>0</v>
      </c>
      <c r="T137" s="81">
        <v>0</v>
      </c>
      <c r="U137" s="80">
        <v>0</v>
      </c>
      <c r="V137" s="81">
        <v>0</v>
      </c>
      <c r="W137" s="80">
        <v>0</v>
      </c>
      <c r="X137" s="81">
        <v>0</v>
      </c>
      <c r="Y137" s="80">
        <v>0</v>
      </c>
      <c r="Z137" s="81">
        <v>0</v>
      </c>
      <c r="AA137" s="80">
        <v>0</v>
      </c>
      <c r="AB137" s="81">
        <v>0</v>
      </c>
      <c r="AC137" s="80">
        <v>0</v>
      </c>
      <c r="AD137" s="81">
        <v>0</v>
      </c>
      <c r="AE137" s="80">
        <v>0</v>
      </c>
      <c r="AF137" s="81">
        <v>0</v>
      </c>
      <c r="AG137" s="80">
        <v>0</v>
      </c>
      <c r="AH137" s="81">
        <v>0</v>
      </c>
      <c r="AI137" s="80">
        <v>0</v>
      </c>
      <c r="AJ137" s="81">
        <v>0</v>
      </c>
      <c r="AK137" s="80">
        <v>0</v>
      </c>
      <c r="AL137" s="81">
        <v>0</v>
      </c>
      <c r="AM137" s="80">
        <v>0</v>
      </c>
      <c r="AN137" s="81">
        <v>0</v>
      </c>
      <c r="AO137" s="82">
        <v>0</v>
      </c>
      <c r="AP137" s="81">
        <v>0</v>
      </c>
    </row>
    <row r="138" spans="1:42" ht="11.25">
      <c r="A138" s="6">
        <v>5271</v>
      </c>
      <c r="B138" s="20" t="s">
        <v>323</v>
      </c>
      <c r="C138" s="78">
        <f t="shared" si="4"/>
        <v>0</v>
      </c>
      <c r="D138" s="79">
        <f t="shared" si="5"/>
        <v>0</v>
      </c>
      <c r="E138" s="80">
        <v>0</v>
      </c>
      <c r="F138" s="81">
        <v>0</v>
      </c>
      <c r="G138" s="80">
        <v>0</v>
      </c>
      <c r="H138" s="81">
        <v>0</v>
      </c>
      <c r="I138" s="80">
        <v>0</v>
      </c>
      <c r="J138" s="81">
        <v>0</v>
      </c>
      <c r="K138" s="80">
        <v>0</v>
      </c>
      <c r="L138" s="81">
        <v>0</v>
      </c>
      <c r="M138" s="80">
        <v>0</v>
      </c>
      <c r="N138" s="81">
        <v>0</v>
      </c>
      <c r="O138" s="80">
        <v>0</v>
      </c>
      <c r="P138" s="81">
        <v>0</v>
      </c>
      <c r="Q138" s="80">
        <v>0</v>
      </c>
      <c r="R138" s="81">
        <v>0</v>
      </c>
      <c r="S138" s="80">
        <v>0</v>
      </c>
      <c r="T138" s="81">
        <v>0</v>
      </c>
      <c r="U138" s="80">
        <v>0</v>
      </c>
      <c r="V138" s="81">
        <v>0</v>
      </c>
      <c r="W138" s="80">
        <v>0</v>
      </c>
      <c r="X138" s="81">
        <v>0</v>
      </c>
      <c r="Y138" s="80">
        <v>0</v>
      </c>
      <c r="Z138" s="81">
        <v>0</v>
      </c>
      <c r="AA138" s="80">
        <v>0</v>
      </c>
      <c r="AB138" s="81">
        <v>0</v>
      </c>
      <c r="AC138" s="80">
        <v>0</v>
      </c>
      <c r="AD138" s="81">
        <v>0</v>
      </c>
      <c r="AE138" s="80">
        <v>0</v>
      </c>
      <c r="AF138" s="81">
        <v>0</v>
      </c>
      <c r="AG138" s="80">
        <v>0</v>
      </c>
      <c r="AH138" s="81">
        <v>0</v>
      </c>
      <c r="AI138" s="80">
        <v>0</v>
      </c>
      <c r="AJ138" s="81">
        <v>0</v>
      </c>
      <c r="AK138" s="80">
        <v>0</v>
      </c>
      <c r="AL138" s="81">
        <v>0</v>
      </c>
      <c r="AM138" s="80">
        <v>0</v>
      </c>
      <c r="AN138" s="81">
        <v>0</v>
      </c>
      <c r="AO138" s="82">
        <v>0</v>
      </c>
      <c r="AP138" s="81">
        <v>0</v>
      </c>
    </row>
    <row r="139" spans="1:42" ht="11.25">
      <c r="A139" s="6">
        <v>5280</v>
      </c>
      <c r="B139" s="20" t="s">
        <v>324</v>
      </c>
      <c r="C139" s="78">
        <f t="shared" si="4"/>
        <v>105266</v>
      </c>
      <c r="D139" s="79">
        <f t="shared" si="5"/>
        <v>111321.28</v>
      </c>
      <c r="E139" s="80">
        <v>0</v>
      </c>
      <c r="F139" s="81">
        <v>0</v>
      </c>
      <c r="G139" s="80">
        <v>0</v>
      </c>
      <c r="H139" s="81">
        <v>0</v>
      </c>
      <c r="I139" s="80">
        <v>0</v>
      </c>
      <c r="J139" s="81">
        <v>0</v>
      </c>
      <c r="K139" s="80">
        <v>0</v>
      </c>
      <c r="L139" s="81">
        <v>0</v>
      </c>
      <c r="M139" s="80">
        <v>0</v>
      </c>
      <c r="N139" s="81">
        <v>0</v>
      </c>
      <c r="O139" s="80">
        <v>0</v>
      </c>
      <c r="P139" s="81">
        <v>0</v>
      </c>
      <c r="Q139" s="80">
        <v>0</v>
      </c>
      <c r="R139" s="81">
        <v>0</v>
      </c>
      <c r="S139" s="80">
        <v>0</v>
      </c>
      <c r="T139" s="81">
        <v>0</v>
      </c>
      <c r="U139" s="80">
        <v>0</v>
      </c>
      <c r="V139" s="81">
        <v>0</v>
      </c>
      <c r="W139" s="80">
        <v>105266</v>
      </c>
      <c r="X139" s="81">
        <v>0</v>
      </c>
      <c r="Y139" s="80">
        <v>0</v>
      </c>
      <c r="Z139" s="81">
        <v>0</v>
      </c>
      <c r="AA139" s="80">
        <v>0</v>
      </c>
      <c r="AB139" s="81">
        <v>0</v>
      </c>
      <c r="AC139" s="80">
        <v>0</v>
      </c>
      <c r="AD139" s="81">
        <v>0</v>
      </c>
      <c r="AE139" s="80">
        <v>0</v>
      </c>
      <c r="AF139" s="81">
        <v>0</v>
      </c>
      <c r="AG139" s="80">
        <v>0</v>
      </c>
      <c r="AH139" s="81">
        <v>111321.28</v>
      </c>
      <c r="AI139" s="80">
        <v>0</v>
      </c>
      <c r="AJ139" s="81">
        <v>0</v>
      </c>
      <c r="AK139" s="80">
        <v>0</v>
      </c>
      <c r="AL139" s="81">
        <v>0</v>
      </c>
      <c r="AM139" s="80">
        <v>0</v>
      </c>
      <c r="AN139" s="81">
        <v>0</v>
      </c>
      <c r="AO139" s="82">
        <v>0</v>
      </c>
      <c r="AP139" s="81">
        <v>0</v>
      </c>
    </row>
    <row r="140" spans="1:42" ht="11.25">
      <c r="A140" s="6">
        <v>5281</v>
      </c>
      <c r="B140" s="20" t="s">
        <v>325</v>
      </c>
      <c r="C140" s="78">
        <f t="shared" si="4"/>
        <v>105266</v>
      </c>
      <c r="D140" s="79">
        <f t="shared" si="5"/>
        <v>0</v>
      </c>
      <c r="E140" s="80">
        <v>0</v>
      </c>
      <c r="F140" s="81">
        <v>0</v>
      </c>
      <c r="G140" s="80">
        <v>0</v>
      </c>
      <c r="H140" s="81">
        <v>0</v>
      </c>
      <c r="I140" s="80">
        <v>0</v>
      </c>
      <c r="J140" s="81">
        <v>0</v>
      </c>
      <c r="K140" s="80">
        <v>0</v>
      </c>
      <c r="L140" s="81">
        <v>0</v>
      </c>
      <c r="M140" s="80">
        <v>0</v>
      </c>
      <c r="N140" s="81">
        <v>0</v>
      </c>
      <c r="O140" s="80">
        <v>0</v>
      </c>
      <c r="P140" s="81">
        <v>0</v>
      </c>
      <c r="Q140" s="80">
        <v>0</v>
      </c>
      <c r="R140" s="81">
        <v>0</v>
      </c>
      <c r="S140" s="80">
        <v>0</v>
      </c>
      <c r="T140" s="81">
        <v>0</v>
      </c>
      <c r="U140" s="80">
        <v>0</v>
      </c>
      <c r="V140" s="81">
        <v>0</v>
      </c>
      <c r="W140" s="80">
        <v>105266</v>
      </c>
      <c r="X140" s="81">
        <v>0</v>
      </c>
      <c r="Y140" s="80">
        <v>0</v>
      </c>
      <c r="Z140" s="81">
        <v>0</v>
      </c>
      <c r="AA140" s="80">
        <v>0</v>
      </c>
      <c r="AB140" s="81">
        <v>0</v>
      </c>
      <c r="AC140" s="80">
        <v>0</v>
      </c>
      <c r="AD140" s="81">
        <v>0</v>
      </c>
      <c r="AE140" s="80">
        <v>0</v>
      </c>
      <c r="AF140" s="81">
        <v>0</v>
      </c>
      <c r="AG140" s="80">
        <v>0</v>
      </c>
      <c r="AH140" s="81">
        <v>0</v>
      </c>
      <c r="AI140" s="80">
        <v>0</v>
      </c>
      <c r="AJ140" s="81">
        <v>0</v>
      </c>
      <c r="AK140" s="80">
        <v>0</v>
      </c>
      <c r="AL140" s="81">
        <v>0</v>
      </c>
      <c r="AM140" s="80">
        <v>0</v>
      </c>
      <c r="AN140" s="81">
        <v>0</v>
      </c>
      <c r="AO140" s="82">
        <v>0</v>
      </c>
      <c r="AP140" s="81">
        <v>0</v>
      </c>
    </row>
    <row r="141" spans="1:42" ht="11.25">
      <c r="A141" s="6">
        <v>5282</v>
      </c>
      <c r="B141" s="20" t="s">
        <v>326</v>
      </c>
      <c r="C141" s="78">
        <f t="shared" si="4"/>
        <v>0</v>
      </c>
      <c r="D141" s="79">
        <f t="shared" si="5"/>
        <v>111321.28</v>
      </c>
      <c r="E141" s="80">
        <v>0</v>
      </c>
      <c r="F141" s="81">
        <v>0</v>
      </c>
      <c r="G141" s="80">
        <v>0</v>
      </c>
      <c r="H141" s="81">
        <v>0</v>
      </c>
      <c r="I141" s="80">
        <v>0</v>
      </c>
      <c r="J141" s="81">
        <v>0</v>
      </c>
      <c r="K141" s="80">
        <v>0</v>
      </c>
      <c r="L141" s="81">
        <v>0</v>
      </c>
      <c r="M141" s="80">
        <v>0</v>
      </c>
      <c r="N141" s="81">
        <v>0</v>
      </c>
      <c r="O141" s="80">
        <v>0</v>
      </c>
      <c r="P141" s="81">
        <v>0</v>
      </c>
      <c r="Q141" s="80">
        <v>0</v>
      </c>
      <c r="R141" s="81">
        <v>0</v>
      </c>
      <c r="S141" s="80">
        <v>0</v>
      </c>
      <c r="T141" s="81">
        <v>0</v>
      </c>
      <c r="U141" s="80">
        <v>0</v>
      </c>
      <c r="V141" s="81">
        <v>0</v>
      </c>
      <c r="W141" s="80">
        <v>0</v>
      </c>
      <c r="X141" s="81">
        <v>0</v>
      </c>
      <c r="Y141" s="80">
        <v>0</v>
      </c>
      <c r="Z141" s="81">
        <v>0</v>
      </c>
      <c r="AA141" s="80">
        <v>0</v>
      </c>
      <c r="AB141" s="81">
        <v>0</v>
      </c>
      <c r="AC141" s="80">
        <v>0</v>
      </c>
      <c r="AD141" s="81">
        <v>0</v>
      </c>
      <c r="AE141" s="80">
        <v>0</v>
      </c>
      <c r="AF141" s="81">
        <v>0</v>
      </c>
      <c r="AG141" s="80">
        <v>0</v>
      </c>
      <c r="AH141" s="81">
        <v>111321.28</v>
      </c>
      <c r="AI141" s="80">
        <v>0</v>
      </c>
      <c r="AJ141" s="81">
        <v>0</v>
      </c>
      <c r="AK141" s="80">
        <v>0</v>
      </c>
      <c r="AL141" s="81">
        <v>0</v>
      </c>
      <c r="AM141" s="80">
        <v>0</v>
      </c>
      <c r="AN141" s="81">
        <v>0</v>
      </c>
      <c r="AO141" s="82">
        <v>0</v>
      </c>
      <c r="AP141" s="81">
        <v>0</v>
      </c>
    </row>
    <row r="142" spans="1:42" ht="11.25">
      <c r="A142" s="6">
        <v>5283</v>
      </c>
      <c r="B142" s="20" t="s">
        <v>327</v>
      </c>
      <c r="C142" s="78">
        <f t="shared" si="4"/>
        <v>0</v>
      </c>
      <c r="D142" s="79">
        <f t="shared" si="5"/>
        <v>0</v>
      </c>
      <c r="E142" s="80">
        <v>0</v>
      </c>
      <c r="F142" s="81">
        <v>0</v>
      </c>
      <c r="G142" s="80">
        <v>0</v>
      </c>
      <c r="H142" s="81">
        <v>0</v>
      </c>
      <c r="I142" s="80">
        <v>0</v>
      </c>
      <c r="J142" s="81">
        <v>0</v>
      </c>
      <c r="K142" s="80">
        <v>0</v>
      </c>
      <c r="L142" s="81">
        <v>0</v>
      </c>
      <c r="M142" s="80">
        <v>0</v>
      </c>
      <c r="N142" s="81">
        <v>0</v>
      </c>
      <c r="O142" s="80">
        <v>0</v>
      </c>
      <c r="P142" s="81">
        <v>0</v>
      </c>
      <c r="Q142" s="80">
        <v>0</v>
      </c>
      <c r="R142" s="81">
        <v>0</v>
      </c>
      <c r="S142" s="80">
        <v>0</v>
      </c>
      <c r="T142" s="81">
        <v>0</v>
      </c>
      <c r="U142" s="80">
        <v>0</v>
      </c>
      <c r="V142" s="81">
        <v>0</v>
      </c>
      <c r="W142" s="80">
        <v>0</v>
      </c>
      <c r="X142" s="81">
        <v>0</v>
      </c>
      <c r="Y142" s="80">
        <v>0</v>
      </c>
      <c r="Z142" s="81">
        <v>0</v>
      </c>
      <c r="AA142" s="80">
        <v>0</v>
      </c>
      <c r="AB142" s="81">
        <v>0</v>
      </c>
      <c r="AC142" s="80">
        <v>0</v>
      </c>
      <c r="AD142" s="81">
        <v>0</v>
      </c>
      <c r="AE142" s="80">
        <v>0</v>
      </c>
      <c r="AF142" s="81">
        <v>0</v>
      </c>
      <c r="AG142" s="80">
        <v>0</v>
      </c>
      <c r="AH142" s="81">
        <v>0</v>
      </c>
      <c r="AI142" s="80">
        <v>0</v>
      </c>
      <c r="AJ142" s="81">
        <v>0</v>
      </c>
      <c r="AK142" s="80">
        <v>0</v>
      </c>
      <c r="AL142" s="81">
        <v>0</v>
      </c>
      <c r="AM142" s="80">
        <v>0</v>
      </c>
      <c r="AN142" s="81">
        <v>0</v>
      </c>
      <c r="AO142" s="82">
        <v>0</v>
      </c>
      <c r="AP142" s="81">
        <v>0</v>
      </c>
    </row>
    <row r="143" spans="1:42" ht="11.25">
      <c r="A143" s="6">
        <v>5284</v>
      </c>
      <c r="B143" s="20" t="s">
        <v>328</v>
      </c>
      <c r="C143" s="78">
        <f t="shared" si="4"/>
        <v>0</v>
      </c>
      <c r="D143" s="79">
        <f t="shared" si="5"/>
        <v>0</v>
      </c>
      <c r="E143" s="80">
        <v>0</v>
      </c>
      <c r="F143" s="81">
        <v>0</v>
      </c>
      <c r="G143" s="80">
        <v>0</v>
      </c>
      <c r="H143" s="81">
        <v>0</v>
      </c>
      <c r="I143" s="80">
        <v>0</v>
      </c>
      <c r="J143" s="81">
        <v>0</v>
      </c>
      <c r="K143" s="80">
        <v>0</v>
      </c>
      <c r="L143" s="81">
        <v>0</v>
      </c>
      <c r="M143" s="80">
        <v>0</v>
      </c>
      <c r="N143" s="81">
        <v>0</v>
      </c>
      <c r="O143" s="80">
        <v>0</v>
      </c>
      <c r="P143" s="81">
        <v>0</v>
      </c>
      <c r="Q143" s="80">
        <v>0</v>
      </c>
      <c r="R143" s="81">
        <v>0</v>
      </c>
      <c r="S143" s="80">
        <v>0</v>
      </c>
      <c r="T143" s="81">
        <v>0</v>
      </c>
      <c r="U143" s="80">
        <v>0</v>
      </c>
      <c r="V143" s="81">
        <v>0</v>
      </c>
      <c r="W143" s="80">
        <v>0</v>
      </c>
      <c r="X143" s="81">
        <v>0</v>
      </c>
      <c r="Y143" s="80">
        <v>0</v>
      </c>
      <c r="Z143" s="81">
        <v>0</v>
      </c>
      <c r="AA143" s="80">
        <v>0</v>
      </c>
      <c r="AB143" s="81">
        <v>0</v>
      </c>
      <c r="AC143" s="80">
        <v>0</v>
      </c>
      <c r="AD143" s="81">
        <v>0</v>
      </c>
      <c r="AE143" s="80">
        <v>0</v>
      </c>
      <c r="AF143" s="81">
        <v>0</v>
      </c>
      <c r="AG143" s="80">
        <v>0</v>
      </c>
      <c r="AH143" s="81">
        <v>0</v>
      </c>
      <c r="AI143" s="80">
        <v>0</v>
      </c>
      <c r="AJ143" s="81">
        <v>0</v>
      </c>
      <c r="AK143" s="80">
        <v>0</v>
      </c>
      <c r="AL143" s="81">
        <v>0</v>
      </c>
      <c r="AM143" s="80">
        <v>0</v>
      </c>
      <c r="AN143" s="81">
        <v>0</v>
      </c>
      <c r="AO143" s="82">
        <v>0</v>
      </c>
      <c r="AP143" s="81">
        <v>0</v>
      </c>
    </row>
    <row r="144" spans="1:42" ht="11.25">
      <c r="A144" s="6">
        <v>5285</v>
      </c>
      <c r="B144" s="20" t="s">
        <v>329</v>
      </c>
      <c r="C144" s="78">
        <f t="shared" si="4"/>
        <v>0</v>
      </c>
      <c r="D144" s="79">
        <f t="shared" si="5"/>
        <v>0</v>
      </c>
      <c r="E144" s="80">
        <v>0</v>
      </c>
      <c r="F144" s="81">
        <v>0</v>
      </c>
      <c r="G144" s="80">
        <v>0</v>
      </c>
      <c r="H144" s="81">
        <v>0</v>
      </c>
      <c r="I144" s="80">
        <v>0</v>
      </c>
      <c r="J144" s="81">
        <v>0</v>
      </c>
      <c r="K144" s="80">
        <v>0</v>
      </c>
      <c r="L144" s="81">
        <v>0</v>
      </c>
      <c r="M144" s="80">
        <v>0</v>
      </c>
      <c r="N144" s="81">
        <v>0</v>
      </c>
      <c r="O144" s="80">
        <v>0</v>
      </c>
      <c r="P144" s="81">
        <v>0</v>
      </c>
      <c r="Q144" s="80">
        <v>0</v>
      </c>
      <c r="R144" s="81">
        <v>0</v>
      </c>
      <c r="S144" s="80">
        <v>0</v>
      </c>
      <c r="T144" s="81">
        <v>0</v>
      </c>
      <c r="U144" s="80">
        <v>0</v>
      </c>
      <c r="V144" s="81">
        <v>0</v>
      </c>
      <c r="W144" s="80">
        <v>0</v>
      </c>
      <c r="X144" s="81">
        <v>0</v>
      </c>
      <c r="Y144" s="80">
        <v>0</v>
      </c>
      <c r="Z144" s="81">
        <v>0</v>
      </c>
      <c r="AA144" s="80">
        <v>0</v>
      </c>
      <c r="AB144" s="81">
        <v>0</v>
      </c>
      <c r="AC144" s="80">
        <v>0</v>
      </c>
      <c r="AD144" s="81">
        <v>0</v>
      </c>
      <c r="AE144" s="80">
        <v>0</v>
      </c>
      <c r="AF144" s="81">
        <v>0</v>
      </c>
      <c r="AG144" s="80">
        <v>0</v>
      </c>
      <c r="AH144" s="81">
        <v>0</v>
      </c>
      <c r="AI144" s="80">
        <v>0</v>
      </c>
      <c r="AJ144" s="81">
        <v>0</v>
      </c>
      <c r="AK144" s="80">
        <v>0</v>
      </c>
      <c r="AL144" s="81">
        <v>0</v>
      </c>
      <c r="AM144" s="80">
        <v>0</v>
      </c>
      <c r="AN144" s="81">
        <v>0</v>
      </c>
      <c r="AO144" s="82">
        <v>0</v>
      </c>
      <c r="AP144" s="81">
        <v>0</v>
      </c>
    </row>
    <row r="145" spans="1:42" ht="11.25">
      <c r="A145" s="6">
        <v>5290</v>
      </c>
      <c r="B145" s="20" t="s">
        <v>330</v>
      </c>
      <c r="C145" s="78">
        <f t="shared" si="4"/>
        <v>0</v>
      </c>
      <c r="D145" s="79">
        <f t="shared" si="5"/>
        <v>0</v>
      </c>
      <c r="E145" s="80">
        <v>0</v>
      </c>
      <c r="F145" s="81">
        <v>0</v>
      </c>
      <c r="G145" s="80">
        <v>0</v>
      </c>
      <c r="H145" s="81">
        <v>0</v>
      </c>
      <c r="I145" s="80">
        <v>0</v>
      </c>
      <c r="J145" s="81">
        <v>0</v>
      </c>
      <c r="K145" s="80">
        <v>0</v>
      </c>
      <c r="L145" s="81">
        <v>0</v>
      </c>
      <c r="M145" s="80">
        <v>0</v>
      </c>
      <c r="N145" s="81">
        <v>0</v>
      </c>
      <c r="O145" s="80">
        <v>0</v>
      </c>
      <c r="P145" s="81">
        <v>0</v>
      </c>
      <c r="Q145" s="80">
        <v>0</v>
      </c>
      <c r="R145" s="81">
        <v>0</v>
      </c>
      <c r="S145" s="80">
        <v>0</v>
      </c>
      <c r="T145" s="81">
        <v>0</v>
      </c>
      <c r="U145" s="80">
        <v>0</v>
      </c>
      <c r="V145" s="81">
        <v>0</v>
      </c>
      <c r="W145" s="80">
        <v>0</v>
      </c>
      <c r="X145" s="81">
        <v>0</v>
      </c>
      <c r="Y145" s="80">
        <v>0</v>
      </c>
      <c r="Z145" s="81">
        <v>0</v>
      </c>
      <c r="AA145" s="80">
        <v>0</v>
      </c>
      <c r="AB145" s="81">
        <v>0</v>
      </c>
      <c r="AC145" s="80">
        <v>0</v>
      </c>
      <c r="AD145" s="81">
        <v>0</v>
      </c>
      <c r="AE145" s="80">
        <v>0</v>
      </c>
      <c r="AF145" s="81">
        <v>0</v>
      </c>
      <c r="AG145" s="80">
        <v>0</v>
      </c>
      <c r="AH145" s="81">
        <v>0</v>
      </c>
      <c r="AI145" s="80">
        <v>0</v>
      </c>
      <c r="AJ145" s="81">
        <v>0</v>
      </c>
      <c r="AK145" s="80">
        <v>0</v>
      </c>
      <c r="AL145" s="81">
        <v>0</v>
      </c>
      <c r="AM145" s="80">
        <v>0</v>
      </c>
      <c r="AN145" s="81">
        <v>0</v>
      </c>
      <c r="AO145" s="82">
        <v>0</v>
      </c>
      <c r="AP145" s="81">
        <v>0</v>
      </c>
    </row>
    <row r="146" spans="1:42" ht="11.25">
      <c r="A146" s="6">
        <v>5291</v>
      </c>
      <c r="B146" s="20" t="s">
        <v>331</v>
      </c>
      <c r="C146" s="78">
        <f t="shared" si="4"/>
        <v>0</v>
      </c>
      <c r="D146" s="79">
        <f t="shared" si="5"/>
        <v>0</v>
      </c>
      <c r="E146" s="80">
        <v>0</v>
      </c>
      <c r="F146" s="81">
        <v>0</v>
      </c>
      <c r="G146" s="80">
        <v>0</v>
      </c>
      <c r="H146" s="81">
        <v>0</v>
      </c>
      <c r="I146" s="80">
        <v>0</v>
      </c>
      <c r="J146" s="81">
        <v>0</v>
      </c>
      <c r="K146" s="80">
        <v>0</v>
      </c>
      <c r="L146" s="81">
        <v>0</v>
      </c>
      <c r="M146" s="80">
        <v>0</v>
      </c>
      <c r="N146" s="81">
        <v>0</v>
      </c>
      <c r="O146" s="80">
        <v>0</v>
      </c>
      <c r="P146" s="81">
        <v>0</v>
      </c>
      <c r="Q146" s="80">
        <v>0</v>
      </c>
      <c r="R146" s="81">
        <v>0</v>
      </c>
      <c r="S146" s="80">
        <v>0</v>
      </c>
      <c r="T146" s="81">
        <v>0</v>
      </c>
      <c r="U146" s="80">
        <v>0</v>
      </c>
      <c r="V146" s="81">
        <v>0</v>
      </c>
      <c r="W146" s="80">
        <v>0</v>
      </c>
      <c r="X146" s="81">
        <v>0</v>
      </c>
      <c r="Y146" s="80">
        <v>0</v>
      </c>
      <c r="Z146" s="81">
        <v>0</v>
      </c>
      <c r="AA146" s="80">
        <v>0</v>
      </c>
      <c r="AB146" s="81">
        <v>0</v>
      </c>
      <c r="AC146" s="80">
        <v>0</v>
      </c>
      <c r="AD146" s="81">
        <v>0</v>
      </c>
      <c r="AE146" s="80">
        <v>0</v>
      </c>
      <c r="AF146" s="81">
        <v>0</v>
      </c>
      <c r="AG146" s="80">
        <v>0</v>
      </c>
      <c r="AH146" s="81">
        <v>0</v>
      </c>
      <c r="AI146" s="80">
        <v>0</v>
      </c>
      <c r="AJ146" s="81">
        <v>0</v>
      </c>
      <c r="AK146" s="80">
        <v>0</v>
      </c>
      <c r="AL146" s="81">
        <v>0</v>
      </c>
      <c r="AM146" s="80">
        <v>0</v>
      </c>
      <c r="AN146" s="81">
        <v>0</v>
      </c>
      <c r="AO146" s="82">
        <v>0</v>
      </c>
      <c r="AP146" s="81">
        <v>0</v>
      </c>
    </row>
    <row r="147" spans="1:42" ht="11.25">
      <c r="A147" s="6">
        <v>5292</v>
      </c>
      <c r="B147" s="20" t="s">
        <v>332</v>
      </c>
      <c r="C147" s="78">
        <f t="shared" si="4"/>
        <v>0</v>
      </c>
      <c r="D147" s="79">
        <f t="shared" si="5"/>
        <v>0</v>
      </c>
      <c r="E147" s="80">
        <v>0</v>
      </c>
      <c r="F147" s="81">
        <v>0</v>
      </c>
      <c r="G147" s="80">
        <v>0</v>
      </c>
      <c r="H147" s="81">
        <v>0</v>
      </c>
      <c r="I147" s="80">
        <v>0</v>
      </c>
      <c r="J147" s="81">
        <v>0</v>
      </c>
      <c r="K147" s="80">
        <v>0</v>
      </c>
      <c r="L147" s="81">
        <v>0</v>
      </c>
      <c r="M147" s="80">
        <v>0</v>
      </c>
      <c r="N147" s="81">
        <v>0</v>
      </c>
      <c r="O147" s="80">
        <v>0</v>
      </c>
      <c r="P147" s="81">
        <v>0</v>
      </c>
      <c r="Q147" s="80">
        <v>0</v>
      </c>
      <c r="R147" s="81">
        <v>0</v>
      </c>
      <c r="S147" s="80">
        <v>0</v>
      </c>
      <c r="T147" s="81">
        <v>0</v>
      </c>
      <c r="U147" s="80">
        <v>0</v>
      </c>
      <c r="V147" s="81">
        <v>0</v>
      </c>
      <c r="W147" s="80">
        <v>0</v>
      </c>
      <c r="X147" s="81">
        <v>0</v>
      </c>
      <c r="Y147" s="80">
        <v>0</v>
      </c>
      <c r="Z147" s="81">
        <v>0</v>
      </c>
      <c r="AA147" s="80">
        <v>0</v>
      </c>
      <c r="AB147" s="81">
        <v>0</v>
      </c>
      <c r="AC147" s="80">
        <v>0</v>
      </c>
      <c r="AD147" s="81">
        <v>0</v>
      </c>
      <c r="AE147" s="80">
        <v>0</v>
      </c>
      <c r="AF147" s="81">
        <v>0</v>
      </c>
      <c r="AG147" s="80">
        <v>0</v>
      </c>
      <c r="AH147" s="81">
        <v>0</v>
      </c>
      <c r="AI147" s="80">
        <v>0</v>
      </c>
      <c r="AJ147" s="81">
        <v>0</v>
      </c>
      <c r="AK147" s="80">
        <v>0</v>
      </c>
      <c r="AL147" s="81">
        <v>0</v>
      </c>
      <c r="AM147" s="80">
        <v>0</v>
      </c>
      <c r="AN147" s="81">
        <v>0</v>
      </c>
      <c r="AO147" s="82">
        <v>0</v>
      </c>
      <c r="AP147" s="81">
        <v>0</v>
      </c>
    </row>
    <row r="148" spans="1:42" ht="11.25">
      <c r="A148" s="8">
        <v>5300</v>
      </c>
      <c r="B148" s="17" t="s">
        <v>333</v>
      </c>
      <c r="C148" s="73">
        <f t="shared" si="4"/>
        <v>15108835.31</v>
      </c>
      <c r="D148" s="74">
        <f t="shared" si="5"/>
        <v>10703099.21</v>
      </c>
      <c r="E148" s="75">
        <v>0</v>
      </c>
      <c r="F148" s="76">
        <v>0</v>
      </c>
      <c r="G148" s="75">
        <v>0</v>
      </c>
      <c r="H148" s="76">
        <v>0</v>
      </c>
      <c r="I148" s="75">
        <v>13608835.31</v>
      </c>
      <c r="J148" s="76">
        <v>10703099.21</v>
      </c>
      <c r="K148" s="75">
        <v>0</v>
      </c>
      <c r="L148" s="76">
        <v>0</v>
      </c>
      <c r="M148" s="75">
        <v>0</v>
      </c>
      <c r="N148" s="76">
        <v>0</v>
      </c>
      <c r="O148" s="75">
        <v>0</v>
      </c>
      <c r="P148" s="76">
        <v>0</v>
      </c>
      <c r="Q148" s="75">
        <v>0</v>
      </c>
      <c r="R148" s="76">
        <v>0</v>
      </c>
      <c r="S148" s="75">
        <v>0</v>
      </c>
      <c r="T148" s="76">
        <v>0</v>
      </c>
      <c r="U148" s="75">
        <v>0</v>
      </c>
      <c r="V148" s="76">
        <v>0</v>
      </c>
      <c r="W148" s="75">
        <v>1500000</v>
      </c>
      <c r="X148" s="76">
        <v>0</v>
      </c>
      <c r="Y148" s="75">
        <v>0</v>
      </c>
      <c r="Z148" s="76">
        <v>0</v>
      </c>
      <c r="AA148" s="75">
        <v>0</v>
      </c>
      <c r="AB148" s="76">
        <v>0</v>
      </c>
      <c r="AC148" s="75">
        <v>0</v>
      </c>
      <c r="AD148" s="76">
        <v>0</v>
      </c>
      <c r="AE148" s="75">
        <v>0</v>
      </c>
      <c r="AF148" s="76">
        <v>0</v>
      </c>
      <c r="AG148" s="75">
        <v>0</v>
      </c>
      <c r="AH148" s="76">
        <v>0</v>
      </c>
      <c r="AI148" s="75">
        <v>0</v>
      </c>
      <c r="AJ148" s="76">
        <v>0</v>
      </c>
      <c r="AK148" s="75">
        <v>0</v>
      </c>
      <c r="AL148" s="76">
        <v>0</v>
      </c>
      <c r="AM148" s="75">
        <v>0</v>
      </c>
      <c r="AN148" s="76">
        <v>0</v>
      </c>
      <c r="AO148" s="77">
        <v>0</v>
      </c>
      <c r="AP148" s="76">
        <v>0</v>
      </c>
    </row>
    <row r="149" spans="1:42" ht="11.25">
      <c r="A149" s="6">
        <v>5310</v>
      </c>
      <c r="B149" s="20" t="s">
        <v>246</v>
      </c>
      <c r="C149" s="78">
        <f t="shared" si="4"/>
        <v>0</v>
      </c>
      <c r="D149" s="79">
        <f t="shared" si="5"/>
        <v>0</v>
      </c>
      <c r="E149" s="80">
        <v>0</v>
      </c>
      <c r="F149" s="81">
        <v>0</v>
      </c>
      <c r="G149" s="80">
        <v>0</v>
      </c>
      <c r="H149" s="81">
        <v>0</v>
      </c>
      <c r="I149" s="80">
        <v>0</v>
      </c>
      <c r="J149" s="81">
        <v>0</v>
      </c>
      <c r="K149" s="80">
        <v>0</v>
      </c>
      <c r="L149" s="81">
        <v>0</v>
      </c>
      <c r="M149" s="80">
        <v>0</v>
      </c>
      <c r="N149" s="81">
        <v>0</v>
      </c>
      <c r="O149" s="80">
        <v>0</v>
      </c>
      <c r="P149" s="81">
        <v>0</v>
      </c>
      <c r="Q149" s="80">
        <v>0</v>
      </c>
      <c r="R149" s="81">
        <v>0</v>
      </c>
      <c r="S149" s="80">
        <v>0</v>
      </c>
      <c r="T149" s="81">
        <v>0</v>
      </c>
      <c r="U149" s="80">
        <v>0</v>
      </c>
      <c r="V149" s="81">
        <v>0</v>
      </c>
      <c r="W149" s="80">
        <v>0</v>
      </c>
      <c r="X149" s="81">
        <v>0</v>
      </c>
      <c r="Y149" s="80">
        <v>0</v>
      </c>
      <c r="Z149" s="81">
        <v>0</v>
      </c>
      <c r="AA149" s="80">
        <v>0</v>
      </c>
      <c r="AB149" s="81">
        <v>0</v>
      </c>
      <c r="AC149" s="80">
        <v>0</v>
      </c>
      <c r="AD149" s="81">
        <v>0</v>
      </c>
      <c r="AE149" s="80">
        <v>0</v>
      </c>
      <c r="AF149" s="81">
        <v>0</v>
      </c>
      <c r="AG149" s="80">
        <v>0</v>
      </c>
      <c r="AH149" s="81">
        <v>0</v>
      </c>
      <c r="AI149" s="80">
        <v>0</v>
      </c>
      <c r="AJ149" s="81">
        <v>0</v>
      </c>
      <c r="AK149" s="80">
        <v>0</v>
      </c>
      <c r="AL149" s="81">
        <v>0</v>
      </c>
      <c r="AM149" s="80">
        <v>0</v>
      </c>
      <c r="AN149" s="81">
        <v>0</v>
      </c>
      <c r="AO149" s="82">
        <v>0</v>
      </c>
      <c r="AP149" s="81">
        <v>0</v>
      </c>
    </row>
    <row r="150" spans="1:42" ht="11.25">
      <c r="A150" s="6">
        <v>5311</v>
      </c>
      <c r="B150" s="20" t="s">
        <v>334</v>
      </c>
      <c r="C150" s="78">
        <f t="shared" si="4"/>
        <v>0</v>
      </c>
      <c r="D150" s="79">
        <f t="shared" si="5"/>
        <v>0</v>
      </c>
      <c r="E150" s="80">
        <v>0</v>
      </c>
      <c r="F150" s="81">
        <v>0</v>
      </c>
      <c r="G150" s="80">
        <v>0</v>
      </c>
      <c r="H150" s="81">
        <v>0</v>
      </c>
      <c r="I150" s="80">
        <v>0</v>
      </c>
      <c r="J150" s="81">
        <v>0</v>
      </c>
      <c r="K150" s="80">
        <v>0</v>
      </c>
      <c r="L150" s="81">
        <v>0</v>
      </c>
      <c r="M150" s="80">
        <v>0</v>
      </c>
      <c r="N150" s="81">
        <v>0</v>
      </c>
      <c r="O150" s="80">
        <v>0</v>
      </c>
      <c r="P150" s="81">
        <v>0</v>
      </c>
      <c r="Q150" s="80">
        <v>0</v>
      </c>
      <c r="R150" s="81">
        <v>0</v>
      </c>
      <c r="S150" s="80">
        <v>0</v>
      </c>
      <c r="T150" s="81">
        <v>0</v>
      </c>
      <c r="U150" s="80">
        <v>0</v>
      </c>
      <c r="V150" s="81">
        <v>0</v>
      </c>
      <c r="W150" s="80">
        <v>0</v>
      </c>
      <c r="X150" s="81">
        <v>0</v>
      </c>
      <c r="Y150" s="80">
        <v>0</v>
      </c>
      <c r="Z150" s="81">
        <v>0</v>
      </c>
      <c r="AA150" s="80">
        <v>0</v>
      </c>
      <c r="AB150" s="81">
        <v>0</v>
      </c>
      <c r="AC150" s="80">
        <v>0</v>
      </c>
      <c r="AD150" s="81">
        <v>0</v>
      </c>
      <c r="AE150" s="80">
        <v>0</v>
      </c>
      <c r="AF150" s="81">
        <v>0</v>
      </c>
      <c r="AG150" s="80">
        <v>0</v>
      </c>
      <c r="AH150" s="81">
        <v>0</v>
      </c>
      <c r="AI150" s="80">
        <v>0</v>
      </c>
      <c r="AJ150" s="81">
        <v>0</v>
      </c>
      <c r="AK150" s="80">
        <v>0</v>
      </c>
      <c r="AL150" s="81">
        <v>0</v>
      </c>
      <c r="AM150" s="80">
        <v>0</v>
      </c>
      <c r="AN150" s="81">
        <v>0</v>
      </c>
      <c r="AO150" s="82">
        <v>0</v>
      </c>
      <c r="AP150" s="81">
        <v>0</v>
      </c>
    </row>
    <row r="151" spans="1:42" ht="11.25">
      <c r="A151" s="6">
        <v>5312</v>
      </c>
      <c r="B151" s="20" t="s">
        <v>335</v>
      </c>
      <c r="C151" s="78">
        <f t="shared" si="4"/>
        <v>0</v>
      </c>
      <c r="D151" s="79">
        <f t="shared" si="5"/>
        <v>0</v>
      </c>
      <c r="E151" s="80">
        <v>0</v>
      </c>
      <c r="F151" s="81">
        <v>0</v>
      </c>
      <c r="G151" s="80">
        <v>0</v>
      </c>
      <c r="H151" s="81">
        <v>0</v>
      </c>
      <c r="I151" s="80">
        <v>0</v>
      </c>
      <c r="J151" s="81">
        <v>0</v>
      </c>
      <c r="K151" s="80">
        <v>0</v>
      </c>
      <c r="L151" s="81">
        <v>0</v>
      </c>
      <c r="M151" s="80">
        <v>0</v>
      </c>
      <c r="N151" s="81">
        <v>0</v>
      </c>
      <c r="O151" s="80">
        <v>0</v>
      </c>
      <c r="P151" s="81">
        <v>0</v>
      </c>
      <c r="Q151" s="80">
        <v>0</v>
      </c>
      <c r="R151" s="81">
        <v>0</v>
      </c>
      <c r="S151" s="80">
        <v>0</v>
      </c>
      <c r="T151" s="81">
        <v>0</v>
      </c>
      <c r="U151" s="80">
        <v>0</v>
      </c>
      <c r="V151" s="81">
        <v>0</v>
      </c>
      <c r="W151" s="80">
        <v>0</v>
      </c>
      <c r="X151" s="81">
        <v>0</v>
      </c>
      <c r="Y151" s="80">
        <v>0</v>
      </c>
      <c r="Z151" s="81">
        <v>0</v>
      </c>
      <c r="AA151" s="80">
        <v>0</v>
      </c>
      <c r="AB151" s="81">
        <v>0</v>
      </c>
      <c r="AC151" s="80">
        <v>0</v>
      </c>
      <c r="AD151" s="81">
        <v>0</v>
      </c>
      <c r="AE151" s="80">
        <v>0</v>
      </c>
      <c r="AF151" s="81">
        <v>0</v>
      </c>
      <c r="AG151" s="80">
        <v>0</v>
      </c>
      <c r="AH151" s="81">
        <v>0</v>
      </c>
      <c r="AI151" s="80">
        <v>0</v>
      </c>
      <c r="AJ151" s="81">
        <v>0</v>
      </c>
      <c r="AK151" s="80">
        <v>0</v>
      </c>
      <c r="AL151" s="81">
        <v>0</v>
      </c>
      <c r="AM151" s="80">
        <v>0</v>
      </c>
      <c r="AN151" s="81">
        <v>0</v>
      </c>
      <c r="AO151" s="82">
        <v>0</v>
      </c>
      <c r="AP151" s="81">
        <v>0</v>
      </c>
    </row>
    <row r="152" spans="1:42" ht="11.25">
      <c r="A152" s="6">
        <v>5320</v>
      </c>
      <c r="B152" s="20" t="s">
        <v>165</v>
      </c>
      <c r="C152" s="78">
        <f t="shared" si="4"/>
        <v>0</v>
      </c>
      <c r="D152" s="79">
        <f t="shared" si="5"/>
        <v>0</v>
      </c>
      <c r="E152" s="80">
        <v>0</v>
      </c>
      <c r="F152" s="81">
        <v>0</v>
      </c>
      <c r="G152" s="80">
        <v>0</v>
      </c>
      <c r="H152" s="81">
        <v>0</v>
      </c>
      <c r="I152" s="80">
        <v>0</v>
      </c>
      <c r="J152" s="81">
        <v>0</v>
      </c>
      <c r="K152" s="80">
        <v>0</v>
      </c>
      <c r="L152" s="81">
        <v>0</v>
      </c>
      <c r="M152" s="80">
        <v>0</v>
      </c>
      <c r="N152" s="81">
        <v>0</v>
      </c>
      <c r="O152" s="80">
        <v>0</v>
      </c>
      <c r="P152" s="81">
        <v>0</v>
      </c>
      <c r="Q152" s="80">
        <v>0</v>
      </c>
      <c r="R152" s="81">
        <v>0</v>
      </c>
      <c r="S152" s="80">
        <v>0</v>
      </c>
      <c r="T152" s="81">
        <v>0</v>
      </c>
      <c r="U152" s="80">
        <v>0</v>
      </c>
      <c r="V152" s="81">
        <v>0</v>
      </c>
      <c r="W152" s="80">
        <v>0</v>
      </c>
      <c r="X152" s="81">
        <v>0</v>
      </c>
      <c r="Y152" s="80">
        <v>0</v>
      </c>
      <c r="Z152" s="81">
        <v>0</v>
      </c>
      <c r="AA152" s="80">
        <v>0</v>
      </c>
      <c r="AB152" s="81">
        <v>0</v>
      </c>
      <c r="AC152" s="80">
        <v>0</v>
      </c>
      <c r="AD152" s="81">
        <v>0</v>
      </c>
      <c r="AE152" s="80">
        <v>0</v>
      </c>
      <c r="AF152" s="81">
        <v>0</v>
      </c>
      <c r="AG152" s="80">
        <v>0</v>
      </c>
      <c r="AH152" s="81">
        <v>0</v>
      </c>
      <c r="AI152" s="80">
        <v>0</v>
      </c>
      <c r="AJ152" s="81">
        <v>0</v>
      </c>
      <c r="AK152" s="80">
        <v>0</v>
      </c>
      <c r="AL152" s="81">
        <v>0</v>
      </c>
      <c r="AM152" s="80">
        <v>0</v>
      </c>
      <c r="AN152" s="81">
        <v>0</v>
      </c>
      <c r="AO152" s="82">
        <v>0</v>
      </c>
      <c r="AP152" s="81">
        <v>0</v>
      </c>
    </row>
    <row r="153" spans="1:42" ht="11.25">
      <c r="A153" s="6">
        <v>5321</v>
      </c>
      <c r="B153" s="20" t="s">
        <v>336</v>
      </c>
      <c r="C153" s="78">
        <f t="shared" si="4"/>
        <v>0</v>
      </c>
      <c r="D153" s="79">
        <f t="shared" si="5"/>
        <v>0</v>
      </c>
      <c r="E153" s="80">
        <v>0</v>
      </c>
      <c r="F153" s="81">
        <v>0</v>
      </c>
      <c r="G153" s="80">
        <v>0</v>
      </c>
      <c r="H153" s="81">
        <v>0</v>
      </c>
      <c r="I153" s="80">
        <v>0</v>
      </c>
      <c r="J153" s="81">
        <v>0</v>
      </c>
      <c r="K153" s="80">
        <v>0</v>
      </c>
      <c r="L153" s="81">
        <v>0</v>
      </c>
      <c r="M153" s="80">
        <v>0</v>
      </c>
      <c r="N153" s="81">
        <v>0</v>
      </c>
      <c r="O153" s="80">
        <v>0</v>
      </c>
      <c r="P153" s="81">
        <v>0</v>
      </c>
      <c r="Q153" s="80">
        <v>0</v>
      </c>
      <c r="R153" s="81">
        <v>0</v>
      </c>
      <c r="S153" s="80">
        <v>0</v>
      </c>
      <c r="T153" s="81">
        <v>0</v>
      </c>
      <c r="U153" s="80">
        <v>0</v>
      </c>
      <c r="V153" s="81">
        <v>0</v>
      </c>
      <c r="W153" s="80">
        <v>0</v>
      </c>
      <c r="X153" s="81">
        <v>0</v>
      </c>
      <c r="Y153" s="80">
        <v>0</v>
      </c>
      <c r="Z153" s="81">
        <v>0</v>
      </c>
      <c r="AA153" s="80">
        <v>0</v>
      </c>
      <c r="AB153" s="81">
        <v>0</v>
      </c>
      <c r="AC153" s="80">
        <v>0</v>
      </c>
      <c r="AD153" s="81">
        <v>0</v>
      </c>
      <c r="AE153" s="80">
        <v>0</v>
      </c>
      <c r="AF153" s="81">
        <v>0</v>
      </c>
      <c r="AG153" s="80">
        <v>0</v>
      </c>
      <c r="AH153" s="81">
        <v>0</v>
      </c>
      <c r="AI153" s="80">
        <v>0</v>
      </c>
      <c r="AJ153" s="81">
        <v>0</v>
      </c>
      <c r="AK153" s="80">
        <v>0</v>
      </c>
      <c r="AL153" s="81">
        <v>0</v>
      </c>
      <c r="AM153" s="80">
        <v>0</v>
      </c>
      <c r="AN153" s="81">
        <v>0</v>
      </c>
      <c r="AO153" s="82">
        <v>0</v>
      </c>
      <c r="AP153" s="81">
        <v>0</v>
      </c>
    </row>
    <row r="154" spans="1:42" ht="11.25">
      <c r="A154" s="6">
        <v>5322</v>
      </c>
      <c r="B154" s="20" t="s">
        <v>337</v>
      </c>
      <c r="C154" s="78">
        <f t="shared" si="4"/>
        <v>0</v>
      </c>
      <c r="D154" s="79">
        <f t="shared" si="5"/>
        <v>0</v>
      </c>
      <c r="E154" s="80">
        <v>0</v>
      </c>
      <c r="F154" s="81">
        <v>0</v>
      </c>
      <c r="G154" s="80">
        <v>0</v>
      </c>
      <c r="H154" s="81">
        <v>0</v>
      </c>
      <c r="I154" s="80">
        <v>0</v>
      </c>
      <c r="J154" s="81">
        <v>0</v>
      </c>
      <c r="K154" s="80">
        <v>0</v>
      </c>
      <c r="L154" s="81">
        <v>0</v>
      </c>
      <c r="M154" s="80">
        <v>0</v>
      </c>
      <c r="N154" s="81">
        <v>0</v>
      </c>
      <c r="O154" s="80">
        <v>0</v>
      </c>
      <c r="P154" s="81">
        <v>0</v>
      </c>
      <c r="Q154" s="80">
        <v>0</v>
      </c>
      <c r="R154" s="81">
        <v>0</v>
      </c>
      <c r="S154" s="80">
        <v>0</v>
      </c>
      <c r="T154" s="81">
        <v>0</v>
      </c>
      <c r="U154" s="80">
        <v>0</v>
      </c>
      <c r="V154" s="81">
        <v>0</v>
      </c>
      <c r="W154" s="80">
        <v>0</v>
      </c>
      <c r="X154" s="81">
        <v>0</v>
      </c>
      <c r="Y154" s="80">
        <v>0</v>
      </c>
      <c r="Z154" s="81">
        <v>0</v>
      </c>
      <c r="AA154" s="80">
        <v>0</v>
      </c>
      <c r="AB154" s="81">
        <v>0</v>
      </c>
      <c r="AC154" s="80">
        <v>0</v>
      </c>
      <c r="AD154" s="81">
        <v>0</v>
      </c>
      <c r="AE154" s="80">
        <v>0</v>
      </c>
      <c r="AF154" s="81">
        <v>0</v>
      </c>
      <c r="AG154" s="80">
        <v>0</v>
      </c>
      <c r="AH154" s="81">
        <v>0</v>
      </c>
      <c r="AI154" s="80">
        <v>0</v>
      </c>
      <c r="AJ154" s="81">
        <v>0</v>
      </c>
      <c r="AK154" s="80">
        <v>0</v>
      </c>
      <c r="AL154" s="81">
        <v>0</v>
      </c>
      <c r="AM154" s="80">
        <v>0</v>
      </c>
      <c r="AN154" s="81">
        <v>0</v>
      </c>
      <c r="AO154" s="82">
        <v>0</v>
      </c>
      <c r="AP154" s="81">
        <v>0</v>
      </c>
    </row>
    <row r="155" spans="1:42" ht="11.25">
      <c r="A155" s="6">
        <v>5330</v>
      </c>
      <c r="B155" s="20" t="s">
        <v>247</v>
      </c>
      <c r="C155" s="78">
        <f t="shared" si="4"/>
        <v>15108835.31</v>
      </c>
      <c r="D155" s="79">
        <f t="shared" si="5"/>
        <v>0</v>
      </c>
      <c r="E155" s="80">
        <v>0</v>
      </c>
      <c r="F155" s="81">
        <v>0</v>
      </c>
      <c r="G155" s="80">
        <v>0</v>
      </c>
      <c r="H155" s="81">
        <v>0</v>
      </c>
      <c r="I155" s="80">
        <v>13608835.31</v>
      </c>
      <c r="J155" s="81">
        <v>0</v>
      </c>
      <c r="K155" s="80">
        <v>0</v>
      </c>
      <c r="L155" s="81">
        <v>0</v>
      </c>
      <c r="M155" s="80">
        <v>0</v>
      </c>
      <c r="N155" s="81">
        <v>0</v>
      </c>
      <c r="O155" s="80">
        <v>0</v>
      </c>
      <c r="P155" s="81">
        <v>0</v>
      </c>
      <c r="Q155" s="80">
        <v>0</v>
      </c>
      <c r="R155" s="81">
        <v>0</v>
      </c>
      <c r="S155" s="80">
        <v>0</v>
      </c>
      <c r="T155" s="81">
        <v>0</v>
      </c>
      <c r="U155" s="80">
        <v>0</v>
      </c>
      <c r="V155" s="81">
        <v>0</v>
      </c>
      <c r="W155" s="80">
        <v>1500000</v>
      </c>
      <c r="X155" s="81">
        <v>0</v>
      </c>
      <c r="Y155" s="80">
        <v>0</v>
      </c>
      <c r="Z155" s="81">
        <v>0</v>
      </c>
      <c r="AA155" s="80">
        <v>0</v>
      </c>
      <c r="AB155" s="81">
        <v>0</v>
      </c>
      <c r="AC155" s="80">
        <v>0</v>
      </c>
      <c r="AD155" s="81">
        <v>0</v>
      </c>
      <c r="AE155" s="80">
        <v>0</v>
      </c>
      <c r="AF155" s="81">
        <v>0</v>
      </c>
      <c r="AG155" s="80">
        <v>0</v>
      </c>
      <c r="AH155" s="81">
        <v>0</v>
      </c>
      <c r="AI155" s="80">
        <v>0</v>
      </c>
      <c r="AJ155" s="81">
        <v>0</v>
      </c>
      <c r="AK155" s="80">
        <v>0</v>
      </c>
      <c r="AL155" s="81">
        <v>0</v>
      </c>
      <c r="AM155" s="80">
        <v>0</v>
      </c>
      <c r="AN155" s="81">
        <v>0</v>
      </c>
      <c r="AO155" s="82">
        <v>0</v>
      </c>
      <c r="AP155" s="81">
        <v>0</v>
      </c>
    </row>
    <row r="156" spans="1:42" ht="11.25">
      <c r="A156" s="6">
        <v>5331</v>
      </c>
      <c r="B156" s="20" t="s">
        <v>338</v>
      </c>
      <c r="C156" s="78">
        <f t="shared" si="4"/>
        <v>0</v>
      </c>
      <c r="D156" s="79">
        <f t="shared" si="5"/>
        <v>0</v>
      </c>
      <c r="E156" s="80">
        <v>0</v>
      </c>
      <c r="F156" s="81">
        <v>0</v>
      </c>
      <c r="G156" s="80">
        <v>0</v>
      </c>
      <c r="H156" s="81">
        <v>0</v>
      </c>
      <c r="I156" s="80">
        <v>0</v>
      </c>
      <c r="J156" s="81">
        <v>0</v>
      </c>
      <c r="K156" s="80">
        <v>0</v>
      </c>
      <c r="L156" s="81">
        <v>0</v>
      </c>
      <c r="M156" s="80">
        <v>0</v>
      </c>
      <c r="N156" s="81">
        <v>0</v>
      </c>
      <c r="O156" s="80">
        <v>0</v>
      </c>
      <c r="P156" s="81">
        <v>0</v>
      </c>
      <c r="Q156" s="80">
        <v>0</v>
      </c>
      <c r="R156" s="81">
        <v>0</v>
      </c>
      <c r="S156" s="80">
        <v>0</v>
      </c>
      <c r="T156" s="81">
        <v>0</v>
      </c>
      <c r="U156" s="80">
        <v>0</v>
      </c>
      <c r="V156" s="81">
        <v>0</v>
      </c>
      <c r="W156" s="80">
        <v>0</v>
      </c>
      <c r="X156" s="81">
        <v>0</v>
      </c>
      <c r="Y156" s="80">
        <v>0</v>
      </c>
      <c r="Z156" s="81">
        <v>0</v>
      </c>
      <c r="AA156" s="80">
        <v>0</v>
      </c>
      <c r="AB156" s="81">
        <v>0</v>
      </c>
      <c r="AC156" s="80">
        <v>0</v>
      </c>
      <c r="AD156" s="81">
        <v>0</v>
      </c>
      <c r="AE156" s="80">
        <v>0</v>
      </c>
      <c r="AF156" s="81">
        <v>0</v>
      </c>
      <c r="AG156" s="80">
        <v>0</v>
      </c>
      <c r="AH156" s="81">
        <v>0</v>
      </c>
      <c r="AI156" s="80">
        <v>0</v>
      </c>
      <c r="AJ156" s="81">
        <v>0</v>
      </c>
      <c r="AK156" s="80">
        <v>0</v>
      </c>
      <c r="AL156" s="81">
        <v>0</v>
      </c>
      <c r="AM156" s="80">
        <v>0</v>
      </c>
      <c r="AN156" s="81">
        <v>0</v>
      </c>
      <c r="AO156" s="82">
        <v>0</v>
      </c>
      <c r="AP156" s="81">
        <v>0</v>
      </c>
    </row>
    <row r="157" spans="1:42" ht="11.25">
      <c r="A157" s="6">
        <v>5332</v>
      </c>
      <c r="B157" s="20" t="s">
        <v>339</v>
      </c>
      <c r="C157" s="78">
        <f t="shared" si="4"/>
        <v>15108835.31</v>
      </c>
      <c r="D157" s="79">
        <f t="shared" si="5"/>
        <v>10703099.21</v>
      </c>
      <c r="E157" s="80">
        <v>0</v>
      </c>
      <c r="F157" s="81">
        <v>0</v>
      </c>
      <c r="G157" s="80">
        <v>0</v>
      </c>
      <c r="H157" s="81">
        <v>0</v>
      </c>
      <c r="I157" s="80">
        <v>13608835.31</v>
      </c>
      <c r="J157" s="81">
        <v>10703099.21</v>
      </c>
      <c r="K157" s="80">
        <v>0</v>
      </c>
      <c r="L157" s="81">
        <v>0</v>
      </c>
      <c r="M157" s="80">
        <v>0</v>
      </c>
      <c r="N157" s="81">
        <v>0</v>
      </c>
      <c r="O157" s="80">
        <v>0</v>
      </c>
      <c r="P157" s="81">
        <v>0</v>
      </c>
      <c r="Q157" s="80">
        <v>0</v>
      </c>
      <c r="R157" s="81">
        <v>0</v>
      </c>
      <c r="S157" s="80">
        <v>0</v>
      </c>
      <c r="T157" s="81">
        <v>0</v>
      </c>
      <c r="U157" s="80">
        <v>0</v>
      </c>
      <c r="V157" s="81">
        <v>0</v>
      </c>
      <c r="W157" s="80">
        <v>1500000</v>
      </c>
      <c r="X157" s="81">
        <v>0</v>
      </c>
      <c r="Y157" s="80">
        <v>0</v>
      </c>
      <c r="Z157" s="81">
        <v>0</v>
      </c>
      <c r="AA157" s="80">
        <v>0</v>
      </c>
      <c r="AB157" s="81">
        <v>0</v>
      </c>
      <c r="AC157" s="80">
        <v>0</v>
      </c>
      <c r="AD157" s="81">
        <v>0</v>
      </c>
      <c r="AE157" s="80">
        <v>0</v>
      </c>
      <c r="AF157" s="81">
        <v>0</v>
      </c>
      <c r="AG157" s="80">
        <v>0</v>
      </c>
      <c r="AH157" s="81">
        <v>0</v>
      </c>
      <c r="AI157" s="80">
        <v>0</v>
      </c>
      <c r="AJ157" s="81">
        <v>0</v>
      </c>
      <c r="AK157" s="80">
        <v>0</v>
      </c>
      <c r="AL157" s="81">
        <v>0</v>
      </c>
      <c r="AM157" s="80">
        <v>0</v>
      </c>
      <c r="AN157" s="81">
        <v>0</v>
      </c>
      <c r="AO157" s="82">
        <v>0</v>
      </c>
      <c r="AP157" s="81">
        <v>0</v>
      </c>
    </row>
    <row r="158" spans="1:42" ht="11.25">
      <c r="A158" s="8">
        <v>5400</v>
      </c>
      <c r="B158" s="17" t="s">
        <v>340</v>
      </c>
      <c r="C158" s="73">
        <f t="shared" si="4"/>
        <v>5561507.98</v>
      </c>
      <c r="D158" s="74">
        <f t="shared" si="5"/>
        <v>5305952.159999999</v>
      </c>
      <c r="E158" s="75">
        <v>0</v>
      </c>
      <c r="F158" s="76">
        <v>0</v>
      </c>
      <c r="G158" s="75">
        <v>0</v>
      </c>
      <c r="H158" s="76">
        <v>0</v>
      </c>
      <c r="I158" s="75">
        <v>5297197.75</v>
      </c>
      <c r="J158" s="76">
        <v>4957678.35</v>
      </c>
      <c r="K158" s="75">
        <v>0</v>
      </c>
      <c r="L158" s="76">
        <v>0</v>
      </c>
      <c r="M158" s="75">
        <v>0</v>
      </c>
      <c r="N158" s="76">
        <v>0</v>
      </c>
      <c r="O158" s="75">
        <v>0</v>
      </c>
      <c r="P158" s="76">
        <v>0</v>
      </c>
      <c r="Q158" s="75">
        <v>0</v>
      </c>
      <c r="R158" s="76">
        <v>0</v>
      </c>
      <c r="S158" s="75">
        <v>0</v>
      </c>
      <c r="T158" s="76">
        <v>0</v>
      </c>
      <c r="U158" s="75">
        <v>0</v>
      </c>
      <c r="V158" s="76">
        <v>0</v>
      </c>
      <c r="W158" s="75">
        <v>0</v>
      </c>
      <c r="X158" s="76">
        <v>0</v>
      </c>
      <c r="Y158" s="75">
        <v>0</v>
      </c>
      <c r="Z158" s="76">
        <v>0</v>
      </c>
      <c r="AA158" s="75">
        <v>0</v>
      </c>
      <c r="AB158" s="76">
        <v>0</v>
      </c>
      <c r="AC158" s="75">
        <v>264310.23</v>
      </c>
      <c r="AD158" s="76">
        <v>345116.31</v>
      </c>
      <c r="AE158" s="75">
        <v>0</v>
      </c>
      <c r="AF158" s="76">
        <v>0</v>
      </c>
      <c r="AG158" s="75">
        <v>0</v>
      </c>
      <c r="AH158" s="76">
        <v>0</v>
      </c>
      <c r="AI158" s="75">
        <v>0</v>
      </c>
      <c r="AJ158" s="76">
        <v>0</v>
      </c>
      <c r="AK158" s="75">
        <v>0</v>
      </c>
      <c r="AL158" s="76">
        <v>0</v>
      </c>
      <c r="AM158" s="75">
        <v>0</v>
      </c>
      <c r="AN158" s="76">
        <v>3157.5</v>
      </c>
      <c r="AO158" s="77">
        <v>0</v>
      </c>
      <c r="AP158" s="76">
        <v>0</v>
      </c>
    </row>
    <row r="159" spans="1:42" ht="11.25">
      <c r="A159" s="6">
        <v>5410</v>
      </c>
      <c r="B159" s="20" t="s">
        <v>341</v>
      </c>
      <c r="C159" s="78">
        <f t="shared" si="4"/>
        <v>5425955.33</v>
      </c>
      <c r="D159" s="79">
        <f t="shared" si="5"/>
        <v>345116.31</v>
      </c>
      <c r="E159" s="80">
        <v>0</v>
      </c>
      <c r="F159" s="81">
        <v>0</v>
      </c>
      <c r="G159" s="80">
        <v>0</v>
      </c>
      <c r="H159" s="81">
        <v>0</v>
      </c>
      <c r="I159" s="80">
        <v>5161645.1</v>
      </c>
      <c r="J159" s="81">
        <v>0</v>
      </c>
      <c r="K159" s="80">
        <v>0</v>
      </c>
      <c r="L159" s="81">
        <v>0</v>
      </c>
      <c r="M159" s="80">
        <v>0</v>
      </c>
      <c r="N159" s="81">
        <v>0</v>
      </c>
      <c r="O159" s="80">
        <v>0</v>
      </c>
      <c r="P159" s="81">
        <v>0</v>
      </c>
      <c r="Q159" s="80">
        <v>0</v>
      </c>
      <c r="R159" s="81">
        <v>0</v>
      </c>
      <c r="S159" s="80">
        <v>0</v>
      </c>
      <c r="T159" s="81">
        <v>0</v>
      </c>
      <c r="U159" s="80">
        <v>0</v>
      </c>
      <c r="V159" s="81">
        <v>0</v>
      </c>
      <c r="W159" s="80">
        <v>0</v>
      </c>
      <c r="X159" s="81">
        <v>0</v>
      </c>
      <c r="Y159" s="80">
        <v>0</v>
      </c>
      <c r="Z159" s="81">
        <v>0</v>
      </c>
      <c r="AA159" s="80">
        <v>0</v>
      </c>
      <c r="AB159" s="81">
        <v>0</v>
      </c>
      <c r="AC159" s="80">
        <v>264310.23</v>
      </c>
      <c r="AD159" s="81">
        <v>345116.31</v>
      </c>
      <c r="AE159" s="80">
        <v>0</v>
      </c>
      <c r="AF159" s="81">
        <v>0</v>
      </c>
      <c r="AG159" s="80">
        <v>0</v>
      </c>
      <c r="AH159" s="81">
        <v>0</v>
      </c>
      <c r="AI159" s="80">
        <v>0</v>
      </c>
      <c r="AJ159" s="81">
        <v>0</v>
      </c>
      <c r="AK159" s="80">
        <v>0</v>
      </c>
      <c r="AL159" s="81">
        <v>0</v>
      </c>
      <c r="AM159" s="80">
        <v>0</v>
      </c>
      <c r="AN159" s="81">
        <v>0</v>
      </c>
      <c r="AO159" s="82">
        <v>0</v>
      </c>
      <c r="AP159" s="81">
        <v>0</v>
      </c>
    </row>
    <row r="160" spans="1:42" ht="11.25">
      <c r="A160" s="6">
        <v>5411</v>
      </c>
      <c r="B160" s="20" t="s">
        <v>342</v>
      </c>
      <c r="C160" s="78">
        <f t="shared" si="4"/>
        <v>5425955.33</v>
      </c>
      <c r="D160" s="79">
        <f t="shared" si="5"/>
        <v>4773568.949999999</v>
      </c>
      <c r="E160" s="80">
        <v>0</v>
      </c>
      <c r="F160" s="81">
        <v>0</v>
      </c>
      <c r="G160" s="80">
        <v>0</v>
      </c>
      <c r="H160" s="81">
        <v>0</v>
      </c>
      <c r="I160" s="80">
        <v>5161645.1</v>
      </c>
      <c r="J160" s="81">
        <v>4428452.64</v>
      </c>
      <c r="K160" s="80">
        <v>0</v>
      </c>
      <c r="L160" s="81">
        <v>0</v>
      </c>
      <c r="M160" s="80">
        <v>0</v>
      </c>
      <c r="N160" s="81">
        <v>0</v>
      </c>
      <c r="O160" s="80">
        <v>0</v>
      </c>
      <c r="P160" s="81">
        <v>0</v>
      </c>
      <c r="Q160" s="80">
        <v>0</v>
      </c>
      <c r="R160" s="81">
        <v>0</v>
      </c>
      <c r="S160" s="80">
        <v>0</v>
      </c>
      <c r="T160" s="81">
        <v>0</v>
      </c>
      <c r="U160" s="80">
        <v>0</v>
      </c>
      <c r="V160" s="81">
        <v>0</v>
      </c>
      <c r="W160" s="80">
        <v>0</v>
      </c>
      <c r="X160" s="81">
        <v>0</v>
      </c>
      <c r="Y160" s="80">
        <v>0</v>
      </c>
      <c r="Z160" s="81">
        <v>0</v>
      </c>
      <c r="AA160" s="80">
        <v>0</v>
      </c>
      <c r="AB160" s="81">
        <v>0</v>
      </c>
      <c r="AC160" s="80">
        <v>264310.23</v>
      </c>
      <c r="AD160" s="81">
        <v>345116.31</v>
      </c>
      <c r="AE160" s="80">
        <v>0</v>
      </c>
      <c r="AF160" s="81">
        <v>0</v>
      </c>
      <c r="AG160" s="80">
        <v>0</v>
      </c>
      <c r="AH160" s="81">
        <v>0</v>
      </c>
      <c r="AI160" s="80">
        <v>0</v>
      </c>
      <c r="AJ160" s="81">
        <v>0</v>
      </c>
      <c r="AK160" s="80">
        <v>0</v>
      </c>
      <c r="AL160" s="81">
        <v>0</v>
      </c>
      <c r="AM160" s="80">
        <v>0</v>
      </c>
      <c r="AN160" s="81">
        <v>0</v>
      </c>
      <c r="AO160" s="82">
        <v>0</v>
      </c>
      <c r="AP160" s="81">
        <v>0</v>
      </c>
    </row>
    <row r="161" spans="1:42" ht="11.25">
      <c r="A161" s="6">
        <v>5412</v>
      </c>
      <c r="B161" s="20" t="s">
        <v>343</v>
      </c>
      <c r="C161" s="78">
        <f t="shared" si="4"/>
        <v>0</v>
      </c>
      <c r="D161" s="79">
        <f t="shared" si="5"/>
        <v>0</v>
      </c>
      <c r="E161" s="80">
        <v>0</v>
      </c>
      <c r="F161" s="81">
        <v>0</v>
      </c>
      <c r="G161" s="80">
        <v>0</v>
      </c>
      <c r="H161" s="81">
        <v>0</v>
      </c>
      <c r="I161" s="80">
        <v>0</v>
      </c>
      <c r="J161" s="81">
        <v>0</v>
      </c>
      <c r="K161" s="80">
        <v>0</v>
      </c>
      <c r="L161" s="81">
        <v>0</v>
      </c>
      <c r="M161" s="80">
        <v>0</v>
      </c>
      <c r="N161" s="81">
        <v>0</v>
      </c>
      <c r="O161" s="80">
        <v>0</v>
      </c>
      <c r="P161" s="81">
        <v>0</v>
      </c>
      <c r="Q161" s="80">
        <v>0</v>
      </c>
      <c r="R161" s="81">
        <v>0</v>
      </c>
      <c r="S161" s="80">
        <v>0</v>
      </c>
      <c r="T161" s="81">
        <v>0</v>
      </c>
      <c r="U161" s="80">
        <v>0</v>
      </c>
      <c r="V161" s="81">
        <v>0</v>
      </c>
      <c r="W161" s="80">
        <v>0</v>
      </c>
      <c r="X161" s="81">
        <v>0</v>
      </c>
      <c r="Y161" s="80">
        <v>0</v>
      </c>
      <c r="Z161" s="81">
        <v>0</v>
      </c>
      <c r="AA161" s="80">
        <v>0</v>
      </c>
      <c r="AB161" s="81">
        <v>0</v>
      </c>
      <c r="AC161" s="80">
        <v>0</v>
      </c>
      <c r="AD161" s="81">
        <v>0</v>
      </c>
      <c r="AE161" s="80">
        <v>0</v>
      </c>
      <c r="AF161" s="81">
        <v>0</v>
      </c>
      <c r="AG161" s="80">
        <v>0</v>
      </c>
      <c r="AH161" s="81">
        <v>0</v>
      </c>
      <c r="AI161" s="80">
        <v>0</v>
      </c>
      <c r="AJ161" s="81">
        <v>0</v>
      </c>
      <c r="AK161" s="80">
        <v>0</v>
      </c>
      <c r="AL161" s="81">
        <v>0</v>
      </c>
      <c r="AM161" s="80">
        <v>0</v>
      </c>
      <c r="AN161" s="81">
        <v>0</v>
      </c>
      <c r="AO161" s="82">
        <v>0</v>
      </c>
      <c r="AP161" s="81">
        <v>0</v>
      </c>
    </row>
    <row r="162" spans="1:42" ht="11.25">
      <c r="A162" s="6">
        <v>5420</v>
      </c>
      <c r="B162" s="20" t="s">
        <v>344</v>
      </c>
      <c r="C162" s="78">
        <f t="shared" si="4"/>
        <v>135552.65</v>
      </c>
      <c r="D162" s="79">
        <f t="shared" si="5"/>
        <v>3157.5</v>
      </c>
      <c r="E162" s="80">
        <v>0</v>
      </c>
      <c r="F162" s="81">
        <v>0</v>
      </c>
      <c r="G162" s="80">
        <v>0</v>
      </c>
      <c r="H162" s="81">
        <v>0</v>
      </c>
      <c r="I162" s="80">
        <v>135552.65</v>
      </c>
      <c r="J162" s="81">
        <v>0</v>
      </c>
      <c r="K162" s="80">
        <v>0</v>
      </c>
      <c r="L162" s="81">
        <v>0</v>
      </c>
      <c r="M162" s="80">
        <v>0</v>
      </c>
      <c r="N162" s="81">
        <v>0</v>
      </c>
      <c r="O162" s="80">
        <v>0</v>
      </c>
      <c r="P162" s="81">
        <v>0</v>
      </c>
      <c r="Q162" s="80">
        <v>0</v>
      </c>
      <c r="R162" s="81">
        <v>0</v>
      </c>
      <c r="S162" s="80">
        <v>0</v>
      </c>
      <c r="T162" s="81">
        <v>0</v>
      </c>
      <c r="U162" s="80">
        <v>0</v>
      </c>
      <c r="V162" s="81">
        <v>0</v>
      </c>
      <c r="W162" s="80">
        <v>0</v>
      </c>
      <c r="X162" s="81">
        <v>0</v>
      </c>
      <c r="Y162" s="80">
        <v>0</v>
      </c>
      <c r="Z162" s="81">
        <v>0</v>
      </c>
      <c r="AA162" s="80">
        <v>0</v>
      </c>
      <c r="AB162" s="81">
        <v>0</v>
      </c>
      <c r="AC162" s="80">
        <v>0</v>
      </c>
      <c r="AD162" s="81">
        <v>0</v>
      </c>
      <c r="AE162" s="80">
        <v>0</v>
      </c>
      <c r="AF162" s="81">
        <v>0</v>
      </c>
      <c r="AG162" s="80">
        <v>0</v>
      </c>
      <c r="AH162" s="81">
        <v>0</v>
      </c>
      <c r="AI162" s="80">
        <v>0</v>
      </c>
      <c r="AJ162" s="81">
        <v>0</v>
      </c>
      <c r="AK162" s="80">
        <v>0</v>
      </c>
      <c r="AL162" s="81">
        <v>0</v>
      </c>
      <c r="AM162" s="80">
        <v>0</v>
      </c>
      <c r="AN162" s="81">
        <v>3157.5</v>
      </c>
      <c r="AO162" s="82">
        <v>0</v>
      </c>
      <c r="AP162" s="81">
        <v>0</v>
      </c>
    </row>
    <row r="163" spans="1:42" ht="11.25">
      <c r="A163" s="6">
        <v>5421</v>
      </c>
      <c r="B163" s="20" t="s">
        <v>345</v>
      </c>
      <c r="C163" s="78">
        <f t="shared" si="4"/>
        <v>135552.65</v>
      </c>
      <c r="D163" s="79">
        <f t="shared" si="5"/>
        <v>532383.21</v>
      </c>
      <c r="E163" s="80">
        <v>0</v>
      </c>
      <c r="F163" s="81">
        <v>0</v>
      </c>
      <c r="G163" s="80">
        <v>0</v>
      </c>
      <c r="H163" s="81">
        <v>0</v>
      </c>
      <c r="I163" s="80">
        <v>135552.65</v>
      </c>
      <c r="J163" s="81">
        <v>529225.71</v>
      </c>
      <c r="K163" s="80">
        <v>0</v>
      </c>
      <c r="L163" s="81">
        <v>0</v>
      </c>
      <c r="M163" s="80">
        <v>0</v>
      </c>
      <c r="N163" s="81">
        <v>0</v>
      </c>
      <c r="O163" s="80">
        <v>0</v>
      </c>
      <c r="P163" s="81">
        <v>0</v>
      </c>
      <c r="Q163" s="80">
        <v>0</v>
      </c>
      <c r="R163" s="81">
        <v>0</v>
      </c>
      <c r="S163" s="80">
        <v>0</v>
      </c>
      <c r="T163" s="81">
        <v>0</v>
      </c>
      <c r="U163" s="80">
        <v>0</v>
      </c>
      <c r="V163" s="81">
        <v>0</v>
      </c>
      <c r="W163" s="80">
        <v>0</v>
      </c>
      <c r="X163" s="81">
        <v>0</v>
      </c>
      <c r="Y163" s="80">
        <v>0</v>
      </c>
      <c r="Z163" s="81">
        <v>0</v>
      </c>
      <c r="AA163" s="80">
        <v>0</v>
      </c>
      <c r="AB163" s="81">
        <v>0</v>
      </c>
      <c r="AC163" s="80">
        <v>0</v>
      </c>
      <c r="AD163" s="81">
        <v>0</v>
      </c>
      <c r="AE163" s="80">
        <v>0</v>
      </c>
      <c r="AF163" s="81">
        <v>0</v>
      </c>
      <c r="AG163" s="80">
        <v>0</v>
      </c>
      <c r="AH163" s="81">
        <v>0</v>
      </c>
      <c r="AI163" s="80">
        <v>0</v>
      </c>
      <c r="AJ163" s="81">
        <v>0</v>
      </c>
      <c r="AK163" s="80">
        <v>0</v>
      </c>
      <c r="AL163" s="81">
        <v>0</v>
      </c>
      <c r="AM163" s="80">
        <v>0</v>
      </c>
      <c r="AN163" s="81">
        <v>3157.5</v>
      </c>
      <c r="AO163" s="82">
        <v>0</v>
      </c>
      <c r="AP163" s="81">
        <v>0</v>
      </c>
    </row>
    <row r="164" spans="1:42" ht="11.25">
      <c r="A164" s="6">
        <v>5422</v>
      </c>
      <c r="B164" s="20" t="s">
        <v>346</v>
      </c>
      <c r="C164" s="78">
        <f t="shared" si="4"/>
        <v>0</v>
      </c>
      <c r="D164" s="79">
        <f t="shared" si="5"/>
        <v>0</v>
      </c>
      <c r="E164" s="80">
        <v>0</v>
      </c>
      <c r="F164" s="81">
        <v>0</v>
      </c>
      <c r="G164" s="80">
        <v>0</v>
      </c>
      <c r="H164" s="81">
        <v>0</v>
      </c>
      <c r="I164" s="80">
        <v>0</v>
      </c>
      <c r="J164" s="81">
        <v>0</v>
      </c>
      <c r="K164" s="80">
        <v>0</v>
      </c>
      <c r="L164" s="81">
        <v>0</v>
      </c>
      <c r="M164" s="80">
        <v>0</v>
      </c>
      <c r="N164" s="81">
        <v>0</v>
      </c>
      <c r="O164" s="80">
        <v>0</v>
      </c>
      <c r="P164" s="81">
        <v>0</v>
      </c>
      <c r="Q164" s="80">
        <v>0</v>
      </c>
      <c r="R164" s="81">
        <v>0</v>
      </c>
      <c r="S164" s="80">
        <v>0</v>
      </c>
      <c r="T164" s="81">
        <v>0</v>
      </c>
      <c r="U164" s="80">
        <v>0</v>
      </c>
      <c r="V164" s="81">
        <v>0</v>
      </c>
      <c r="W164" s="80">
        <v>0</v>
      </c>
      <c r="X164" s="81">
        <v>0</v>
      </c>
      <c r="Y164" s="80">
        <v>0</v>
      </c>
      <c r="Z164" s="81">
        <v>0</v>
      </c>
      <c r="AA164" s="80">
        <v>0</v>
      </c>
      <c r="AB164" s="81">
        <v>0</v>
      </c>
      <c r="AC164" s="80">
        <v>0</v>
      </c>
      <c r="AD164" s="81">
        <v>0</v>
      </c>
      <c r="AE164" s="80">
        <v>0</v>
      </c>
      <c r="AF164" s="81">
        <v>0</v>
      </c>
      <c r="AG164" s="80">
        <v>0</v>
      </c>
      <c r="AH164" s="81">
        <v>0</v>
      </c>
      <c r="AI164" s="80">
        <v>0</v>
      </c>
      <c r="AJ164" s="81">
        <v>0</v>
      </c>
      <c r="AK164" s="80">
        <v>0</v>
      </c>
      <c r="AL164" s="81">
        <v>0</v>
      </c>
      <c r="AM164" s="80">
        <v>0</v>
      </c>
      <c r="AN164" s="81">
        <v>0</v>
      </c>
      <c r="AO164" s="82">
        <v>0</v>
      </c>
      <c r="AP164" s="81">
        <v>0</v>
      </c>
    </row>
    <row r="165" spans="1:42" ht="11.25">
      <c r="A165" s="6">
        <v>5430</v>
      </c>
      <c r="B165" s="20" t="s">
        <v>347</v>
      </c>
      <c r="C165" s="78">
        <f t="shared" si="4"/>
        <v>0</v>
      </c>
      <c r="D165" s="79">
        <f t="shared" si="5"/>
        <v>0</v>
      </c>
      <c r="E165" s="80">
        <v>0</v>
      </c>
      <c r="F165" s="81">
        <v>0</v>
      </c>
      <c r="G165" s="80">
        <v>0</v>
      </c>
      <c r="H165" s="81">
        <v>0</v>
      </c>
      <c r="I165" s="80">
        <v>0</v>
      </c>
      <c r="J165" s="81">
        <v>0</v>
      </c>
      <c r="K165" s="80">
        <v>0</v>
      </c>
      <c r="L165" s="81">
        <v>0</v>
      </c>
      <c r="M165" s="80">
        <v>0</v>
      </c>
      <c r="N165" s="81">
        <v>0</v>
      </c>
      <c r="O165" s="80">
        <v>0</v>
      </c>
      <c r="P165" s="81">
        <v>0</v>
      </c>
      <c r="Q165" s="80">
        <v>0</v>
      </c>
      <c r="R165" s="81">
        <v>0</v>
      </c>
      <c r="S165" s="80">
        <v>0</v>
      </c>
      <c r="T165" s="81">
        <v>0</v>
      </c>
      <c r="U165" s="80">
        <v>0</v>
      </c>
      <c r="V165" s="81">
        <v>0</v>
      </c>
      <c r="W165" s="80">
        <v>0</v>
      </c>
      <c r="X165" s="81">
        <v>0</v>
      </c>
      <c r="Y165" s="80">
        <v>0</v>
      </c>
      <c r="Z165" s="81">
        <v>0</v>
      </c>
      <c r="AA165" s="80">
        <v>0</v>
      </c>
      <c r="AB165" s="81">
        <v>0</v>
      </c>
      <c r="AC165" s="80">
        <v>0</v>
      </c>
      <c r="AD165" s="81">
        <v>0</v>
      </c>
      <c r="AE165" s="80">
        <v>0</v>
      </c>
      <c r="AF165" s="81">
        <v>0</v>
      </c>
      <c r="AG165" s="80">
        <v>0</v>
      </c>
      <c r="AH165" s="81">
        <v>0</v>
      </c>
      <c r="AI165" s="80">
        <v>0</v>
      </c>
      <c r="AJ165" s="81">
        <v>0</v>
      </c>
      <c r="AK165" s="80">
        <v>0</v>
      </c>
      <c r="AL165" s="81">
        <v>0</v>
      </c>
      <c r="AM165" s="80">
        <v>0</v>
      </c>
      <c r="AN165" s="81">
        <v>0</v>
      </c>
      <c r="AO165" s="82">
        <v>0</v>
      </c>
      <c r="AP165" s="81">
        <v>0</v>
      </c>
    </row>
    <row r="166" spans="1:42" ht="11.25">
      <c r="A166" s="6">
        <v>5431</v>
      </c>
      <c r="B166" s="20" t="s">
        <v>348</v>
      </c>
      <c r="C166" s="78">
        <f t="shared" si="4"/>
        <v>0</v>
      </c>
      <c r="D166" s="79">
        <f t="shared" si="5"/>
        <v>0</v>
      </c>
      <c r="E166" s="80">
        <v>0</v>
      </c>
      <c r="F166" s="81">
        <v>0</v>
      </c>
      <c r="G166" s="80">
        <v>0</v>
      </c>
      <c r="H166" s="81">
        <v>0</v>
      </c>
      <c r="I166" s="80">
        <v>0</v>
      </c>
      <c r="J166" s="81">
        <v>0</v>
      </c>
      <c r="K166" s="80">
        <v>0</v>
      </c>
      <c r="L166" s="81">
        <v>0</v>
      </c>
      <c r="M166" s="80">
        <v>0</v>
      </c>
      <c r="N166" s="81">
        <v>0</v>
      </c>
      <c r="O166" s="80">
        <v>0</v>
      </c>
      <c r="P166" s="81">
        <v>0</v>
      </c>
      <c r="Q166" s="80">
        <v>0</v>
      </c>
      <c r="R166" s="81">
        <v>0</v>
      </c>
      <c r="S166" s="80">
        <v>0</v>
      </c>
      <c r="T166" s="81">
        <v>0</v>
      </c>
      <c r="U166" s="80">
        <v>0</v>
      </c>
      <c r="V166" s="81">
        <v>0</v>
      </c>
      <c r="W166" s="80">
        <v>0</v>
      </c>
      <c r="X166" s="81">
        <v>0</v>
      </c>
      <c r="Y166" s="80">
        <v>0</v>
      </c>
      <c r="Z166" s="81">
        <v>0</v>
      </c>
      <c r="AA166" s="80">
        <v>0</v>
      </c>
      <c r="AB166" s="81">
        <v>0</v>
      </c>
      <c r="AC166" s="80">
        <v>0</v>
      </c>
      <c r="AD166" s="81">
        <v>0</v>
      </c>
      <c r="AE166" s="80">
        <v>0</v>
      </c>
      <c r="AF166" s="81">
        <v>0</v>
      </c>
      <c r="AG166" s="80">
        <v>0</v>
      </c>
      <c r="AH166" s="81">
        <v>0</v>
      </c>
      <c r="AI166" s="80">
        <v>0</v>
      </c>
      <c r="AJ166" s="81">
        <v>0</v>
      </c>
      <c r="AK166" s="80">
        <v>0</v>
      </c>
      <c r="AL166" s="81">
        <v>0</v>
      </c>
      <c r="AM166" s="80">
        <v>0</v>
      </c>
      <c r="AN166" s="81">
        <v>0</v>
      </c>
      <c r="AO166" s="82">
        <v>0</v>
      </c>
      <c r="AP166" s="81">
        <v>0</v>
      </c>
    </row>
    <row r="167" spans="1:42" ht="11.25">
      <c r="A167" s="6">
        <v>5432</v>
      </c>
      <c r="B167" s="20" t="s">
        <v>349</v>
      </c>
      <c r="C167" s="78">
        <f t="shared" si="4"/>
        <v>0</v>
      </c>
      <c r="D167" s="79">
        <f t="shared" si="5"/>
        <v>0</v>
      </c>
      <c r="E167" s="80">
        <v>0</v>
      </c>
      <c r="F167" s="81">
        <v>0</v>
      </c>
      <c r="G167" s="80">
        <v>0</v>
      </c>
      <c r="H167" s="81">
        <v>0</v>
      </c>
      <c r="I167" s="80">
        <v>0</v>
      </c>
      <c r="J167" s="81">
        <v>0</v>
      </c>
      <c r="K167" s="80">
        <v>0</v>
      </c>
      <c r="L167" s="81">
        <v>0</v>
      </c>
      <c r="M167" s="80">
        <v>0</v>
      </c>
      <c r="N167" s="81">
        <v>0</v>
      </c>
      <c r="O167" s="80">
        <v>0</v>
      </c>
      <c r="P167" s="81">
        <v>0</v>
      </c>
      <c r="Q167" s="80">
        <v>0</v>
      </c>
      <c r="R167" s="81">
        <v>0</v>
      </c>
      <c r="S167" s="80">
        <v>0</v>
      </c>
      <c r="T167" s="81">
        <v>0</v>
      </c>
      <c r="U167" s="80">
        <v>0</v>
      </c>
      <c r="V167" s="81">
        <v>0</v>
      </c>
      <c r="W167" s="80">
        <v>0</v>
      </c>
      <c r="X167" s="81">
        <v>0</v>
      </c>
      <c r="Y167" s="80">
        <v>0</v>
      </c>
      <c r="Z167" s="81">
        <v>0</v>
      </c>
      <c r="AA167" s="80">
        <v>0</v>
      </c>
      <c r="AB167" s="81">
        <v>0</v>
      </c>
      <c r="AC167" s="80">
        <v>0</v>
      </c>
      <c r="AD167" s="81">
        <v>0</v>
      </c>
      <c r="AE167" s="80">
        <v>0</v>
      </c>
      <c r="AF167" s="81">
        <v>0</v>
      </c>
      <c r="AG167" s="80">
        <v>0</v>
      </c>
      <c r="AH167" s="81">
        <v>0</v>
      </c>
      <c r="AI167" s="80">
        <v>0</v>
      </c>
      <c r="AJ167" s="81">
        <v>0</v>
      </c>
      <c r="AK167" s="80">
        <v>0</v>
      </c>
      <c r="AL167" s="81">
        <v>0</v>
      </c>
      <c r="AM167" s="80">
        <v>0</v>
      </c>
      <c r="AN167" s="81">
        <v>0</v>
      </c>
      <c r="AO167" s="82">
        <v>0</v>
      </c>
      <c r="AP167" s="81">
        <v>0</v>
      </c>
    </row>
    <row r="168" spans="1:42" ht="11.25">
      <c r="A168" s="6">
        <v>5440</v>
      </c>
      <c r="B168" s="20" t="s">
        <v>350</v>
      </c>
      <c r="C168" s="78">
        <f t="shared" si="4"/>
        <v>0</v>
      </c>
      <c r="D168" s="79">
        <f t="shared" si="5"/>
        <v>0</v>
      </c>
      <c r="E168" s="80">
        <v>0</v>
      </c>
      <c r="F168" s="81">
        <v>0</v>
      </c>
      <c r="G168" s="80">
        <v>0</v>
      </c>
      <c r="H168" s="81">
        <v>0</v>
      </c>
      <c r="I168" s="80">
        <v>0</v>
      </c>
      <c r="J168" s="81">
        <v>0</v>
      </c>
      <c r="K168" s="80">
        <v>0</v>
      </c>
      <c r="L168" s="81">
        <v>0</v>
      </c>
      <c r="M168" s="80">
        <v>0</v>
      </c>
      <c r="N168" s="81">
        <v>0</v>
      </c>
      <c r="O168" s="80">
        <v>0</v>
      </c>
      <c r="P168" s="81">
        <v>0</v>
      </c>
      <c r="Q168" s="80">
        <v>0</v>
      </c>
      <c r="R168" s="81">
        <v>0</v>
      </c>
      <c r="S168" s="80">
        <v>0</v>
      </c>
      <c r="T168" s="81">
        <v>0</v>
      </c>
      <c r="U168" s="80">
        <v>0</v>
      </c>
      <c r="V168" s="81">
        <v>0</v>
      </c>
      <c r="W168" s="80">
        <v>0</v>
      </c>
      <c r="X168" s="81">
        <v>0</v>
      </c>
      <c r="Y168" s="80">
        <v>0</v>
      </c>
      <c r="Z168" s="81">
        <v>0</v>
      </c>
      <c r="AA168" s="80">
        <v>0</v>
      </c>
      <c r="AB168" s="81">
        <v>0</v>
      </c>
      <c r="AC168" s="80">
        <v>0</v>
      </c>
      <c r="AD168" s="81">
        <v>0</v>
      </c>
      <c r="AE168" s="80">
        <v>0</v>
      </c>
      <c r="AF168" s="81">
        <v>0</v>
      </c>
      <c r="AG168" s="80">
        <v>0</v>
      </c>
      <c r="AH168" s="81">
        <v>0</v>
      </c>
      <c r="AI168" s="80">
        <v>0</v>
      </c>
      <c r="AJ168" s="81">
        <v>0</v>
      </c>
      <c r="AK168" s="80">
        <v>0</v>
      </c>
      <c r="AL168" s="81">
        <v>0</v>
      </c>
      <c r="AM168" s="80">
        <v>0</v>
      </c>
      <c r="AN168" s="81">
        <v>0</v>
      </c>
      <c r="AO168" s="82">
        <v>0</v>
      </c>
      <c r="AP168" s="81">
        <v>0</v>
      </c>
    </row>
    <row r="169" spans="1:42" ht="11.25">
      <c r="A169" s="6">
        <v>5441</v>
      </c>
      <c r="B169" s="20" t="s">
        <v>350</v>
      </c>
      <c r="C169" s="78">
        <f t="shared" si="4"/>
        <v>0</v>
      </c>
      <c r="D169" s="79">
        <f t="shared" si="5"/>
        <v>0</v>
      </c>
      <c r="E169" s="80">
        <v>0</v>
      </c>
      <c r="F169" s="81">
        <v>0</v>
      </c>
      <c r="G169" s="80">
        <v>0</v>
      </c>
      <c r="H169" s="81">
        <v>0</v>
      </c>
      <c r="I169" s="80">
        <v>0</v>
      </c>
      <c r="J169" s="81">
        <v>0</v>
      </c>
      <c r="K169" s="80">
        <v>0</v>
      </c>
      <c r="L169" s="81">
        <v>0</v>
      </c>
      <c r="M169" s="80">
        <v>0</v>
      </c>
      <c r="N169" s="81">
        <v>0</v>
      </c>
      <c r="O169" s="80">
        <v>0</v>
      </c>
      <c r="P169" s="81">
        <v>0</v>
      </c>
      <c r="Q169" s="80">
        <v>0</v>
      </c>
      <c r="R169" s="81">
        <v>0</v>
      </c>
      <c r="S169" s="80">
        <v>0</v>
      </c>
      <c r="T169" s="81">
        <v>0</v>
      </c>
      <c r="U169" s="80">
        <v>0</v>
      </c>
      <c r="V169" s="81">
        <v>0</v>
      </c>
      <c r="W169" s="80">
        <v>0</v>
      </c>
      <c r="X169" s="81">
        <v>0</v>
      </c>
      <c r="Y169" s="80">
        <v>0</v>
      </c>
      <c r="Z169" s="81">
        <v>0</v>
      </c>
      <c r="AA169" s="80">
        <v>0</v>
      </c>
      <c r="AB169" s="81">
        <v>0</v>
      </c>
      <c r="AC169" s="80">
        <v>0</v>
      </c>
      <c r="AD169" s="81">
        <v>0</v>
      </c>
      <c r="AE169" s="80">
        <v>0</v>
      </c>
      <c r="AF169" s="81">
        <v>0</v>
      </c>
      <c r="AG169" s="80">
        <v>0</v>
      </c>
      <c r="AH169" s="81">
        <v>0</v>
      </c>
      <c r="AI169" s="80">
        <v>0</v>
      </c>
      <c r="AJ169" s="81">
        <v>0</v>
      </c>
      <c r="AK169" s="80">
        <v>0</v>
      </c>
      <c r="AL169" s="81">
        <v>0</v>
      </c>
      <c r="AM169" s="80">
        <v>0</v>
      </c>
      <c r="AN169" s="81">
        <v>0</v>
      </c>
      <c r="AO169" s="82">
        <v>0</v>
      </c>
      <c r="AP169" s="81">
        <v>0</v>
      </c>
    </row>
    <row r="170" spans="1:42" ht="11.25">
      <c r="A170" s="6">
        <v>5450</v>
      </c>
      <c r="B170" s="20" t="s">
        <v>351</v>
      </c>
      <c r="C170" s="78">
        <f t="shared" si="4"/>
        <v>0</v>
      </c>
      <c r="D170" s="79">
        <f t="shared" si="5"/>
        <v>0</v>
      </c>
      <c r="E170" s="80">
        <v>0</v>
      </c>
      <c r="F170" s="81">
        <v>0</v>
      </c>
      <c r="G170" s="80">
        <v>0</v>
      </c>
      <c r="H170" s="81">
        <v>0</v>
      </c>
      <c r="I170" s="80">
        <v>0</v>
      </c>
      <c r="J170" s="81">
        <v>0</v>
      </c>
      <c r="K170" s="80">
        <v>0</v>
      </c>
      <c r="L170" s="81">
        <v>0</v>
      </c>
      <c r="M170" s="80">
        <v>0</v>
      </c>
      <c r="N170" s="81">
        <v>0</v>
      </c>
      <c r="O170" s="80">
        <v>0</v>
      </c>
      <c r="P170" s="81">
        <v>0</v>
      </c>
      <c r="Q170" s="80">
        <v>0</v>
      </c>
      <c r="R170" s="81">
        <v>0</v>
      </c>
      <c r="S170" s="80">
        <v>0</v>
      </c>
      <c r="T170" s="81">
        <v>0</v>
      </c>
      <c r="U170" s="80">
        <v>0</v>
      </c>
      <c r="V170" s="81">
        <v>0</v>
      </c>
      <c r="W170" s="80">
        <v>0</v>
      </c>
      <c r="X170" s="81">
        <v>0</v>
      </c>
      <c r="Y170" s="80">
        <v>0</v>
      </c>
      <c r="Z170" s="81">
        <v>0</v>
      </c>
      <c r="AA170" s="80">
        <v>0</v>
      </c>
      <c r="AB170" s="81">
        <v>0</v>
      </c>
      <c r="AC170" s="80">
        <v>0</v>
      </c>
      <c r="AD170" s="81">
        <v>0</v>
      </c>
      <c r="AE170" s="80">
        <v>0</v>
      </c>
      <c r="AF170" s="81">
        <v>0</v>
      </c>
      <c r="AG170" s="80">
        <v>0</v>
      </c>
      <c r="AH170" s="81">
        <v>0</v>
      </c>
      <c r="AI170" s="80">
        <v>0</v>
      </c>
      <c r="AJ170" s="81">
        <v>0</v>
      </c>
      <c r="AK170" s="80">
        <v>0</v>
      </c>
      <c r="AL170" s="81">
        <v>0</v>
      </c>
      <c r="AM170" s="80">
        <v>0</v>
      </c>
      <c r="AN170" s="81">
        <v>0</v>
      </c>
      <c r="AO170" s="82">
        <v>0</v>
      </c>
      <c r="AP170" s="81">
        <v>0</v>
      </c>
    </row>
    <row r="171" spans="1:42" ht="11.25">
      <c r="A171" s="6">
        <v>5451</v>
      </c>
      <c r="B171" s="20" t="s">
        <v>352</v>
      </c>
      <c r="C171" s="78">
        <f t="shared" si="4"/>
        <v>0</v>
      </c>
      <c r="D171" s="79">
        <f t="shared" si="5"/>
        <v>0</v>
      </c>
      <c r="E171" s="80">
        <v>0</v>
      </c>
      <c r="F171" s="81">
        <v>0</v>
      </c>
      <c r="G171" s="80">
        <v>0</v>
      </c>
      <c r="H171" s="81">
        <v>0</v>
      </c>
      <c r="I171" s="80">
        <v>0</v>
      </c>
      <c r="J171" s="81">
        <v>0</v>
      </c>
      <c r="K171" s="80">
        <v>0</v>
      </c>
      <c r="L171" s="81">
        <v>0</v>
      </c>
      <c r="M171" s="80">
        <v>0</v>
      </c>
      <c r="N171" s="81">
        <v>0</v>
      </c>
      <c r="O171" s="80">
        <v>0</v>
      </c>
      <c r="P171" s="81">
        <v>0</v>
      </c>
      <c r="Q171" s="80">
        <v>0</v>
      </c>
      <c r="R171" s="81">
        <v>0</v>
      </c>
      <c r="S171" s="80">
        <v>0</v>
      </c>
      <c r="T171" s="81">
        <v>0</v>
      </c>
      <c r="U171" s="80">
        <v>0</v>
      </c>
      <c r="V171" s="81">
        <v>0</v>
      </c>
      <c r="W171" s="80">
        <v>0</v>
      </c>
      <c r="X171" s="81">
        <v>0</v>
      </c>
      <c r="Y171" s="80">
        <v>0</v>
      </c>
      <c r="Z171" s="81">
        <v>0</v>
      </c>
      <c r="AA171" s="80">
        <v>0</v>
      </c>
      <c r="AB171" s="81">
        <v>0</v>
      </c>
      <c r="AC171" s="80">
        <v>0</v>
      </c>
      <c r="AD171" s="81">
        <v>0</v>
      </c>
      <c r="AE171" s="80">
        <v>0</v>
      </c>
      <c r="AF171" s="81">
        <v>0</v>
      </c>
      <c r="AG171" s="80">
        <v>0</v>
      </c>
      <c r="AH171" s="81">
        <v>0</v>
      </c>
      <c r="AI171" s="80">
        <v>0</v>
      </c>
      <c r="AJ171" s="81">
        <v>0</v>
      </c>
      <c r="AK171" s="80">
        <v>0</v>
      </c>
      <c r="AL171" s="81">
        <v>0</v>
      </c>
      <c r="AM171" s="80">
        <v>0</v>
      </c>
      <c r="AN171" s="81">
        <v>0</v>
      </c>
      <c r="AO171" s="82">
        <v>0</v>
      </c>
      <c r="AP171" s="81">
        <v>0</v>
      </c>
    </row>
    <row r="172" spans="1:42" ht="11.25">
      <c r="A172" s="6">
        <v>5452</v>
      </c>
      <c r="B172" s="20" t="s">
        <v>353</v>
      </c>
      <c r="C172" s="78">
        <f t="shared" si="4"/>
        <v>0</v>
      </c>
      <c r="D172" s="79">
        <f t="shared" si="5"/>
        <v>0</v>
      </c>
      <c r="E172" s="80">
        <v>0</v>
      </c>
      <c r="F172" s="81">
        <v>0</v>
      </c>
      <c r="G172" s="80">
        <v>0</v>
      </c>
      <c r="H172" s="81">
        <v>0</v>
      </c>
      <c r="I172" s="80">
        <v>0</v>
      </c>
      <c r="J172" s="81">
        <v>0</v>
      </c>
      <c r="K172" s="80">
        <v>0</v>
      </c>
      <c r="L172" s="81">
        <v>0</v>
      </c>
      <c r="M172" s="80">
        <v>0</v>
      </c>
      <c r="N172" s="81">
        <v>0</v>
      </c>
      <c r="O172" s="80">
        <v>0</v>
      </c>
      <c r="P172" s="81">
        <v>0</v>
      </c>
      <c r="Q172" s="80">
        <v>0</v>
      </c>
      <c r="R172" s="81">
        <v>0</v>
      </c>
      <c r="S172" s="80">
        <v>0</v>
      </c>
      <c r="T172" s="81">
        <v>0</v>
      </c>
      <c r="U172" s="80">
        <v>0</v>
      </c>
      <c r="V172" s="81">
        <v>0</v>
      </c>
      <c r="W172" s="80">
        <v>0</v>
      </c>
      <c r="X172" s="81">
        <v>0</v>
      </c>
      <c r="Y172" s="80">
        <v>0</v>
      </c>
      <c r="Z172" s="81">
        <v>0</v>
      </c>
      <c r="AA172" s="80">
        <v>0</v>
      </c>
      <c r="AB172" s="81">
        <v>0</v>
      </c>
      <c r="AC172" s="80">
        <v>0</v>
      </c>
      <c r="AD172" s="81">
        <v>0</v>
      </c>
      <c r="AE172" s="80">
        <v>0</v>
      </c>
      <c r="AF172" s="81">
        <v>0</v>
      </c>
      <c r="AG172" s="80">
        <v>0</v>
      </c>
      <c r="AH172" s="81">
        <v>0</v>
      </c>
      <c r="AI172" s="80">
        <v>0</v>
      </c>
      <c r="AJ172" s="81">
        <v>0</v>
      </c>
      <c r="AK172" s="80">
        <v>0</v>
      </c>
      <c r="AL172" s="81">
        <v>0</v>
      </c>
      <c r="AM172" s="80">
        <v>0</v>
      </c>
      <c r="AN172" s="81">
        <v>0</v>
      </c>
      <c r="AO172" s="82">
        <v>0</v>
      </c>
      <c r="AP172" s="81">
        <v>0</v>
      </c>
    </row>
    <row r="173" spans="1:42" ht="11.25">
      <c r="A173" s="8">
        <v>5500</v>
      </c>
      <c r="B173" s="17" t="s">
        <v>354</v>
      </c>
      <c r="C173" s="73">
        <f t="shared" si="4"/>
        <v>521563285.2</v>
      </c>
      <c r="D173" s="74">
        <f t="shared" si="5"/>
        <v>424777472.16</v>
      </c>
      <c r="E173" s="75">
        <v>2250</v>
      </c>
      <c r="F173" s="76">
        <v>320467.92</v>
      </c>
      <c r="G173" s="75">
        <v>989515.83</v>
      </c>
      <c r="H173" s="76">
        <v>946529.47</v>
      </c>
      <c r="I173" s="75">
        <v>435135853.53</v>
      </c>
      <c r="J173" s="76">
        <v>395083406.1</v>
      </c>
      <c r="K173" s="75">
        <v>1354656.95</v>
      </c>
      <c r="L173" s="76">
        <v>873256.86</v>
      </c>
      <c r="M173" s="75">
        <v>598001.33</v>
      </c>
      <c r="N173" s="76">
        <v>973796.28</v>
      </c>
      <c r="O173" s="75">
        <v>236936.85</v>
      </c>
      <c r="P173" s="76">
        <v>258231.18000000002</v>
      </c>
      <c r="Q173" s="75">
        <v>835642.69</v>
      </c>
      <c r="R173" s="76">
        <v>312462.77</v>
      </c>
      <c r="S173" s="75">
        <v>1220681.57</v>
      </c>
      <c r="T173" s="76">
        <v>567769.17</v>
      </c>
      <c r="U173" s="75">
        <v>113502.9</v>
      </c>
      <c r="V173" s="76">
        <v>86754.66</v>
      </c>
      <c r="W173" s="75">
        <v>11439361.63</v>
      </c>
      <c r="X173" s="76">
        <v>0</v>
      </c>
      <c r="Y173" s="75">
        <v>630859.8</v>
      </c>
      <c r="Z173" s="76">
        <v>634706.14</v>
      </c>
      <c r="AA173" s="75">
        <v>0</v>
      </c>
      <c r="AB173" s="76">
        <v>0</v>
      </c>
      <c r="AC173" s="75">
        <v>32454614.669999998</v>
      </c>
      <c r="AD173" s="76">
        <v>10268698.68</v>
      </c>
      <c r="AE173" s="75">
        <v>9352075.95</v>
      </c>
      <c r="AF173" s="76">
        <v>9062913.85</v>
      </c>
      <c r="AG173" s="75">
        <v>8887171.87</v>
      </c>
      <c r="AH173" s="76">
        <v>122503.25</v>
      </c>
      <c r="AI173" s="75">
        <v>485449.54</v>
      </c>
      <c r="AJ173" s="76">
        <v>459287.63</v>
      </c>
      <c r="AK173" s="75">
        <v>4017475.5400000005</v>
      </c>
      <c r="AL173" s="76">
        <v>4806688.199999999</v>
      </c>
      <c r="AM173" s="75">
        <v>13809234.55</v>
      </c>
      <c r="AN173" s="76">
        <v>0</v>
      </c>
      <c r="AO173" s="77">
        <v>0</v>
      </c>
      <c r="AP173" s="76">
        <v>0</v>
      </c>
    </row>
    <row r="174" spans="1:42" ht="11.25">
      <c r="A174" s="6">
        <v>5510</v>
      </c>
      <c r="B174" s="20" t="s">
        <v>355</v>
      </c>
      <c r="C174" s="78">
        <f t="shared" si="4"/>
        <v>463274271.71999997</v>
      </c>
      <c r="D174" s="79">
        <f t="shared" si="5"/>
        <v>16615987.08</v>
      </c>
      <c r="E174" s="80">
        <v>0</v>
      </c>
      <c r="F174" s="81">
        <v>0</v>
      </c>
      <c r="G174" s="80">
        <v>989909.23</v>
      </c>
      <c r="H174" s="81">
        <v>914822.72</v>
      </c>
      <c r="I174" s="80">
        <v>434184774.01</v>
      </c>
      <c r="J174" s="81">
        <v>0</v>
      </c>
      <c r="K174" s="80">
        <v>0</v>
      </c>
      <c r="L174" s="81">
        <v>0</v>
      </c>
      <c r="M174" s="80">
        <v>598001.33</v>
      </c>
      <c r="N174" s="81">
        <v>973796.28</v>
      </c>
      <c r="O174" s="80">
        <v>236936.85</v>
      </c>
      <c r="P174" s="81">
        <v>258231.18000000002</v>
      </c>
      <c r="Q174" s="80">
        <v>835642.69</v>
      </c>
      <c r="R174" s="81">
        <v>275581.07</v>
      </c>
      <c r="S174" s="80">
        <v>1220681.57</v>
      </c>
      <c r="T174" s="81">
        <v>567769.17</v>
      </c>
      <c r="U174" s="80">
        <v>113502.9</v>
      </c>
      <c r="V174" s="81">
        <v>86754.66</v>
      </c>
      <c r="W174" s="80">
        <v>11420247.84</v>
      </c>
      <c r="X174" s="81">
        <v>0</v>
      </c>
      <c r="Y174" s="80">
        <v>630859.8</v>
      </c>
      <c r="Z174" s="81">
        <v>634706.14</v>
      </c>
      <c r="AA174" s="80">
        <v>0</v>
      </c>
      <c r="AB174" s="81">
        <v>0</v>
      </c>
      <c r="AC174" s="80">
        <v>3206190.01</v>
      </c>
      <c r="AD174" s="81">
        <v>3382124.38</v>
      </c>
      <c r="AE174" s="80">
        <v>9352075.95</v>
      </c>
      <c r="AF174" s="81">
        <v>9062913.85</v>
      </c>
      <c r="AG174" s="80">
        <v>0</v>
      </c>
      <c r="AH174" s="81">
        <v>0</v>
      </c>
      <c r="AI174" s="80">
        <v>485449.54</v>
      </c>
      <c r="AJ174" s="81">
        <v>459287.63</v>
      </c>
      <c r="AK174" s="80">
        <v>0</v>
      </c>
      <c r="AL174" s="81">
        <v>0</v>
      </c>
      <c r="AM174" s="80">
        <v>0</v>
      </c>
      <c r="AN174" s="81">
        <v>0</v>
      </c>
      <c r="AO174" s="82">
        <v>0</v>
      </c>
      <c r="AP174" s="81">
        <v>0</v>
      </c>
    </row>
    <row r="175" spans="1:42" ht="11.25">
      <c r="A175" s="6">
        <v>5511</v>
      </c>
      <c r="B175" s="20" t="s">
        <v>356</v>
      </c>
      <c r="C175" s="78">
        <f t="shared" si="4"/>
        <v>26528442.18</v>
      </c>
      <c r="D175" s="79">
        <f t="shared" si="5"/>
        <v>26031401.36</v>
      </c>
      <c r="E175" s="80">
        <v>0</v>
      </c>
      <c r="F175" s="81">
        <v>0</v>
      </c>
      <c r="G175" s="80">
        <v>966856.63</v>
      </c>
      <c r="H175" s="81">
        <v>904132.83</v>
      </c>
      <c r="I175" s="80">
        <v>25561585.55</v>
      </c>
      <c r="J175" s="81">
        <v>25127268.53</v>
      </c>
      <c r="K175" s="80">
        <v>0</v>
      </c>
      <c r="L175" s="81">
        <v>0</v>
      </c>
      <c r="M175" s="80">
        <v>0</v>
      </c>
      <c r="N175" s="81">
        <v>0</v>
      </c>
      <c r="O175" s="80">
        <v>0</v>
      </c>
      <c r="P175" s="81">
        <v>0</v>
      </c>
      <c r="Q175" s="80">
        <v>0</v>
      </c>
      <c r="R175" s="81">
        <v>0</v>
      </c>
      <c r="S175" s="80">
        <v>0</v>
      </c>
      <c r="T175" s="81">
        <v>0</v>
      </c>
      <c r="U175" s="80">
        <v>0</v>
      </c>
      <c r="V175" s="81">
        <v>0</v>
      </c>
      <c r="W175" s="80">
        <v>0</v>
      </c>
      <c r="X175" s="81">
        <v>0</v>
      </c>
      <c r="Y175" s="80">
        <v>0</v>
      </c>
      <c r="Z175" s="81">
        <v>0</v>
      </c>
      <c r="AA175" s="80">
        <v>0</v>
      </c>
      <c r="AB175" s="81">
        <v>0</v>
      </c>
      <c r="AC175" s="80">
        <v>0</v>
      </c>
      <c r="AD175" s="81">
        <v>0</v>
      </c>
      <c r="AE175" s="80">
        <v>0</v>
      </c>
      <c r="AF175" s="81">
        <v>0</v>
      </c>
      <c r="AG175" s="80">
        <v>0</v>
      </c>
      <c r="AH175" s="81">
        <v>0</v>
      </c>
      <c r="AI175" s="80">
        <v>0</v>
      </c>
      <c r="AJ175" s="81">
        <v>0</v>
      </c>
      <c r="AK175" s="80">
        <v>0</v>
      </c>
      <c r="AL175" s="81">
        <v>0</v>
      </c>
      <c r="AM175" s="80">
        <v>0</v>
      </c>
      <c r="AN175" s="81">
        <v>0</v>
      </c>
      <c r="AO175" s="82">
        <v>0</v>
      </c>
      <c r="AP175" s="81">
        <v>0</v>
      </c>
    </row>
    <row r="176" spans="1:42" ht="11.25">
      <c r="A176" s="6">
        <v>5512</v>
      </c>
      <c r="B176" s="20" t="s">
        <v>357</v>
      </c>
      <c r="C176" s="78">
        <f t="shared" si="4"/>
        <v>995947.04</v>
      </c>
      <c r="D176" s="79">
        <f t="shared" si="5"/>
        <v>11671.01</v>
      </c>
      <c r="E176" s="80">
        <v>0</v>
      </c>
      <c r="F176" s="81">
        <v>0</v>
      </c>
      <c r="G176" s="80">
        <v>0</v>
      </c>
      <c r="H176" s="81">
        <v>0</v>
      </c>
      <c r="I176" s="80">
        <v>995947.04</v>
      </c>
      <c r="J176" s="81">
        <v>11671.01</v>
      </c>
      <c r="K176" s="80">
        <v>0</v>
      </c>
      <c r="L176" s="81">
        <v>0</v>
      </c>
      <c r="M176" s="80">
        <v>0</v>
      </c>
      <c r="N176" s="81">
        <v>0</v>
      </c>
      <c r="O176" s="80">
        <v>0</v>
      </c>
      <c r="P176" s="81">
        <v>0</v>
      </c>
      <c r="Q176" s="80">
        <v>0</v>
      </c>
      <c r="R176" s="81">
        <v>0</v>
      </c>
      <c r="S176" s="80">
        <v>0</v>
      </c>
      <c r="T176" s="81">
        <v>0</v>
      </c>
      <c r="U176" s="80">
        <v>0</v>
      </c>
      <c r="V176" s="81">
        <v>0</v>
      </c>
      <c r="W176" s="80">
        <v>0</v>
      </c>
      <c r="X176" s="81">
        <v>0</v>
      </c>
      <c r="Y176" s="80">
        <v>0</v>
      </c>
      <c r="Z176" s="81">
        <v>0</v>
      </c>
      <c r="AA176" s="80">
        <v>0</v>
      </c>
      <c r="AB176" s="81">
        <v>0</v>
      </c>
      <c r="AC176" s="80">
        <v>0</v>
      </c>
      <c r="AD176" s="81">
        <v>0</v>
      </c>
      <c r="AE176" s="80">
        <v>0</v>
      </c>
      <c r="AF176" s="81">
        <v>0</v>
      </c>
      <c r="AG176" s="80">
        <v>0</v>
      </c>
      <c r="AH176" s="81">
        <v>0</v>
      </c>
      <c r="AI176" s="80">
        <v>0</v>
      </c>
      <c r="AJ176" s="81">
        <v>0</v>
      </c>
      <c r="AK176" s="80">
        <v>0</v>
      </c>
      <c r="AL176" s="81">
        <v>0</v>
      </c>
      <c r="AM176" s="80">
        <v>0</v>
      </c>
      <c r="AN176" s="81">
        <v>0</v>
      </c>
      <c r="AO176" s="82">
        <v>0</v>
      </c>
      <c r="AP176" s="81">
        <v>0</v>
      </c>
    </row>
    <row r="177" spans="1:42" ht="11.25">
      <c r="A177" s="6">
        <v>5513</v>
      </c>
      <c r="B177" s="20" t="s">
        <v>358</v>
      </c>
      <c r="C177" s="78">
        <f t="shared" si="4"/>
        <v>16272184.1</v>
      </c>
      <c r="D177" s="79">
        <f t="shared" si="5"/>
        <v>5739955.299999999</v>
      </c>
      <c r="E177" s="80">
        <v>0</v>
      </c>
      <c r="F177" s="81">
        <v>0</v>
      </c>
      <c r="G177" s="80">
        <v>0</v>
      </c>
      <c r="H177" s="81">
        <v>0</v>
      </c>
      <c r="I177" s="80">
        <v>3655743.37</v>
      </c>
      <c r="J177" s="81">
        <v>3581137.4</v>
      </c>
      <c r="K177" s="80">
        <v>0</v>
      </c>
      <c r="L177" s="81">
        <v>0</v>
      </c>
      <c r="M177" s="80">
        <v>0</v>
      </c>
      <c r="N177" s="81">
        <v>0</v>
      </c>
      <c r="O177" s="80">
        <v>0</v>
      </c>
      <c r="P177" s="81">
        <v>0</v>
      </c>
      <c r="Q177" s="80">
        <v>67756.4</v>
      </c>
      <c r="R177" s="81">
        <v>0</v>
      </c>
      <c r="S177" s="80">
        <v>0</v>
      </c>
      <c r="T177" s="81">
        <v>0</v>
      </c>
      <c r="U177" s="80">
        <v>0</v>
      </c>
      <c r="V177" s="81">
        <v>0</v>
      </c>
      <c r="W177" s="80">
        <v>10280264.7</v>
      </c>
      <c r="X177" s="81">
        <v>0</v>
      </c>
      <c r="Y177" s="80">
        <v>0</v>
      </c>
      <c r="Z177" s="81">
        <v>0</v>
      </c>
      <c r="AA177" s="80">
        <v>0</v>
      </c>
      <c r="AB177" s="81">
        <v>0</v>
      </c>
      <c r="AC177" s="80">
        <v>2104542.3</v>
      </c>
      <c r="AD177" s="81">
        <v>2104542.3</v>
      </c>
      <c r="AE177" s="80">
        <v>50861.67</v>
      </c>
      <c r="AF177" s="81">
        <v>0</v>
      </c>
      <c r="AG177" s="80">
        <v>58740.06</v>
      </c>
      <c r="AH177" s="81">
        <v>0</v>
      </c>
      <c r="AI177" s="80">
        <v>0</v>
      </c>
      <c r="AJ177" s="81">
        <v>0</v>
      </c>
      <c r="AK177" s="80">
        <v>54275.6</v>
      </c>
      <c r="AL177" s="81">
        <v>54275.6</v>
      </c>
      <c r="AM177" s="80">
        <v>0</v>
      </c>
      <c r="AN177" s="81">
        <v>0</v>
      </c>
      <c r="AO177" s="82">
        <v>0</v>
      </c>
      <c r="AP177" s="81">
        <v>0</v>
      </c>
    </row>
    <row r="178" spans="1:42" ht="11.25">
      <c r="A178" s="6">
        <v>5514</v>
      </c>
      <c r="B178" s="20" t="s">
        <v>359</v>
      </c>
      <c r="C178" s="78">
        <f t="shared" si="4"/>
        <v>367620698.9</v>
      </c>
      <c r="D178" s="79">
        <f t="shared" si="5"/>
        <v>333752098.96</v>
      </c>
      <c r="E178" s="80">
        <v>0</v>
      </c>
      <c r="F178" s="81">
        <v>0</v>
      </c>
      <c r="G178" s="80">
        <v>0</v>
      </c>
      <c r="H178" s="81">
        <v>0</v>
      </c>
      <c r="I178" s="80">
        <v>367620698.9</v>
      </c>
      <c r="J178" s="81">
        <v>333752098.96</v>
      </c>
      <c r="K178" s="80">
        <v>0</v>
      </c>
      <c r="L178" s="81">
        <v>0</v>
      </c>
      <c r="M178" s="80">
        <v>0</v>
      </c>
      <c r="N178" s="81">
        <v>0</v>
      </c>
      <c r="O178" s="80">
        <v>0</v>
      </c>
      <c r="P178" s="81">
        <v>0</v>
      </c>
      <c r="Q178" s="80">
        <v>0</v>
      </c>
      <c r="R178" s="81">
        <v>0</v>
      </c>
      <c r="S178" s="80">
        <v>0</v>
      </c>
      <c r="T178" s="81">
        <v>0</v>
      </c>
      <c r="U178" s="80">
        <v>0</v>
      </c>
      <c r="V178" s="81">
        <v>0</v>
      </c>
      <c r="W178" s="80">
        <v>0</v>
      </c>
      <c r="X178" s="81">
        <v>0</v>
      </c>
      <c r="Y178" s="80">
        <v>0</v>
      </c>
      <c r="Z178" s="81">
        <v>0</v>
      </c>
      <c r="AA178" s="80">
        <v>0</v>
      </c>
      <c r="AB178" s="81">
        <v>0</v>
      </c>
      <c r="AC178" s="80">
        <v>0</v>
      </c>
      <c r="AD178" s="81">
        <v>0</v>
      </c>
      <c r="AE178" s="80">
        <v>0</v>
      </c>
      <c r="AF178" s="81">
        <v>0</v>
      </c>
      <c r="AG178" s="80">
        <v>0</v>
      </c>
      <c r="AH178" s="81">
        <v>0</v>
      </c>
      <c r="AI178" s="80">
        <v>0</v>
      </c>
      <c r="AJ178" s="81">
        <v>0</v>
      </c>
      <c r="AK178" s="80">
        <v>0</v>
      </c>
      <c r="AL178" s="81">
        <v>0</v>
      </c>
      <c r="AM178" s="80">
        <v>0</v>
      </c>
      <c r="AN178" s="81">
        <v>0</v>
      </c>
      <c r="AO178" s="82">
        <v>0</v>
      </c>
      <c r="AP178" s="81">
        <v>0</v>
      </c>
    </row>
    <row r="179" spans="1:42" ht="11.25">
      <c r="A179" s="6">
        <v>5515</v>
      </c>
      <c r="B179" s="20" t="s">
        <v>360</v>
      </c>
      <c r="C179" s="78">
        <f t="shared" si="4"/>
        <v>54322791.459999986</v>
      </c>
      <c r="D179" s="79">
        <f t="shared" si="5"/>
        <v>47620997.17</v>
      </c>
      <c r="E179" s="80">
        <v>0</v>
      </c>
      <c r="F179" s="81">
        <v>0</v>
      </c>
      <c r="G179" s="80">
        <v>0</v>
      </c>
      <c r="H179" s="81">
        <v>0</v>
      </c>
      <c r="I179" s="80">
        <v>34487728.3</v>
      </c>
      <c r="J179" s="81">
        <v>29450379.31</v>
      </c>
      <c r="K179" s="80">
        <v>1354656.95</v>
      </c>
      <c r="L179" s="81">
        <v>873256.86</v>
      </c>
      <c r="M179" s="80">
        <v>598001.33</v>
      </c>
      <c r="N179" s="81">
        <v>973796.28</v>
      </c>
      <c r="O179" s="80">
        <v>231891.46</v>
      </c>
      <c r="P179" s="81">
        <v>253185.79</v>
      </c>
      <c r="Q179" s="80">
        <v>770168.25</v>
      </c>
      <c r="R179" s="81">
        <v>36881.7</v>
      </c>
      <c r="S179" s="80">
        <v>1207044.28</v>
      </c>
      <c r="T179" s="81">
        <v>546350.66</v>
      </c>
      <c r="U179" s="80">
        <v>53591.12</v>
      </c>
      <c r="V179" s="81">
        <v>47927.69</v>
      </c>
      <c r="W179" s="80">
        <v>1032619.16</v>
      </c>
      <c r="X179" s="81">
        <v>0</v>
      </c>
      <c r="Y179" s="80">
        <v>293225.97</v>
      </c>
      <c r="Z179" s="81">
        <v>358552.09</v>
      </c>
      <c r="AA179" s="80">
        <v>0</v>
      </c>
      <c r="AB179" s="81">
        <v>0</v>
      </c>
      <c r="AC179" s="80">
        <v>948751.91</v>
      </c>
      <c r="AD179" s="81">
        <v>972936.89</v>
      </c>
      <c r="AE179" s="80">
        <v>9300978.12</v>
      </c>
      <c r="AF179" s="81">
        <v>9062913.85</v>
      </c>
      <c r="AG179" s="80">
        <v>104844.19</v>
      </c>
      <c r="AH179" s="81">
        <v>108515.45</v>
      </c>
      <c r="AI179" s="80">
        <v>467708.45</v>
      </c>
      <c r="AJ179" s="81">
        <v>432822.45</v>
      </c>
      <c r="AK179" s="80">
        <v>3471581.97</v>
      </c>
      <c r="AL179" s="81">
        <v>4503478.15</v>
      </c>
      <c r="AM179" s="80">
        <v>0</v>
      </c>
      <c r="AN179" s="81">
        <v>0</v>
      </c>
      <c r="AO179" s="82">
        <v>0</v>
      </c>
      <c r="AP179" s="81">
        <v>0</v>
      </c>
    </row>
    <row r="180" spans="1:42" ht="11.25">
      <c r="A180" s="6">
        <v>5516</v>
      </c>
      <c r="B180" s="20" t="s">
        <v>361</v>
      </c>
      <c r="C180" s="78">
        <f t="shared" si="4"/>
        <v>0</v>
      </c>
      <c r="D180" s="79">
        <f t="shared" si="5"/>
        <v>0</v>
      </c>
      <c r="E180" s="80">
        <v>0</v>
      </c>
      <c r="F180" s="81">
        <v>0</v>
      </c>
      <c r="G180" s="80">
        <v>0</v>
      </c>
      <c r="H180" s="81">
        <v>0</v>
      </c>
      <c r="I180" s="80">
        <v>0</v>
      </c>
      <c r="J180" s="81">
        <v>0</v>
      </c>
      <c r="K180" s="80">
        <v>0</v>
      </c>
      <c r="L180" s="81">
        <v>0</v>
      </c>
      <c r="M180" s="80">
        <v>0</v>
      </c>
      <c r="N180" s="81">
        <v>0</v>
      </c>
      <c r="O180" s="80">
        <v>0</v>
      </c>
      <c r="P180" s="81">
        <v>0</v>
      </c>
      <c r="Q180" s="80">
        <v>0</v>
      </c>
      <c r="R180" s="81">
        <v>0</v>
      </c>
      <c r="S180" s="80">
        <v>0</v>
      </c>
      <c r="T180" s="81">
        <v>0</v>
      </c>
      <c r="U180" s="80">
        <v>0</v>
      </c>
      <c r="V180" s="81">
        <v>0</v>
      </c>
      <c r="W180" s="80">
        <v>0</v>
      </c>
      <c r="X180" s="81">
        <v>0</v>
      </c>
      <c r="Y180" s="80">
        <v>0</v>
      </c>
      <c r="Z180" s="81">
        <v>0</v>
      </c>
      <c r="AA180" s="80">
        <v>0</v>
      </c>
      <c r="AB180" s="81">
        <v>0</v>
      </c>
      <c r="AC180" s="80">
        <v>0</v>
      </c>
      <c r="AD180" s="81">
        <v>0</v>
      </c>
      <c r="AE180" s="80">
        <v>0</v>
      </c>
      <c r="AF180" s="81">
        <v>0</v>
      </c>
      <c r="AG180" s="80">
        <v>0</v>
      </c>
      <c r="AH180" s="81">
        <v>0</v>
      </c>
      <c r="AI180" s="80">
        <v>0</v>
      </c>
      <c r="AJ180" s="81">
        <v>0</v>
      </c>
      <c r="AK180" s="80">
        <v>0</v>
      </c>
      <c r="AL180" s="81">
        <v>0</v>
      </c>
      <c r="AM180" s="80">
        <v>0</v>
      </c>
      <c r="AN180" s="81">
        <v>0</v>
      </c>
      <c r="AO180" s="82">
        <v>0</v>
      </c>
      <c r="AP180" s="81">
        <v>0</v>
      </c>
    </row>
    <row r="181" spans="1:42" ht="11.25">
      <c r="A181" s="6">
        <v>5517</v>
      </c>
      <c r="B181" s="20" t="s">
        <v>362</v>
      </c>
      <c r="C181" s="78">
        <f t="shared" si="4"/>
        <v>2817034.23</v>
      </c>
      <c r="D181" s="79">
        <f t="shared" si="5"/>
        <v>2990731.2700000005</v>
      </c>
      <c r="E181" s="80">
        <v>0</v>
      </c>
      <c r="F181" s="81">
        <v>0</v>
      </c>
      <c r="G181" s="80">
        <v>23052.6</v>
      </c>
      <c r="H181" s="81">
        <v>10689.89</v>
      </c>
      <c r="I181" s="80">
        <v>1863070.85</v>
      </c>
      <c r="J181" s="81">
        <v>2171024.54</v>
      </c>
      <c r="K181" s="80">
        <v>0</v>
      </c>
      <c r="L181" s="81">
        <v>0</v>
      </c>
      <c r="M181" s="80">
        <v>0</v>
      </c>
      <c r="N181" s="81">
        <v>0</v>
      </c>
      <c r="O181" s="80">
        <v>5045.39</v>
      </c>
      <c r="P181" s="81">
        <v>5045.39</v>
      </c>
      <c r="Q181" s="80">
        <v>2281.96</v>
      </c>
      <c r="R181" s="81">
        <v>0</v>
      </c>
      <c r="S181" s="80">
        <v>1871.72</v>
      </c>
      <c r="T181" s="81">
        <v>1681.85</v>
      </c>
      <c r="U181" s="80">
        <v>59911.78</v>
      </c>
      <c r="V181" s="81">
        <v>38826.97</v>
      </c>
      <c r="W181" s="80">
        <v>84630.09</v>
      </c>
      <c r="X181" s="81">
        <v>0</v>
      </c>
      <c r="Y181" s="80">
        <v>337633.83</v>
      </c>
      <c r="Z181" s="81">
        <v>276154.05</v>
      </c>
      <c r="AA181" s="80">
        <v>0</v>
      </c>
      <c r="AB181" s="81">
        <v>0</v>
      </c>
      <c r="AC181" s="80">
        <v>152895.8</v>
      </c>
      <c r="AD181" s="81">
        <v>304645.19</v>
      </c>
      <c r="AE181" s="80">
        <v>236.16</v>
      </c>
      <c r="AF181" s="81">
        <v>0</v>
      </c>
      <c r="AG181" s="80">
        <v>30506.11</v>
      </c>
      <c r="AH181" s="81">
        <v>13987.8</v>
      </c>
      <c r="AI181" s="80">
        <v>17741.09</v>
      </c>
      <c r="AJ181" s="81">
        <v>26218.74</v>
      </c>
      <c r="AK181" s="80">
        <v>238156.85</v>
      </c>
      <c r="AL181" s="81">
        <v>142456.85</v>
      </c>
      <c r="AM181" s="80">
        <v>0</v>
      </c>
      <c r="AN181" s="81">
        <v>0</v>
      </c>
      <c r="AO181" s="82">
        <v>0</v>
      </c>
      <c r="AP181" s="81">
        <v>0</v>
      </c>
    </row>
    <row r="182" spans="1:42" ht="11.25">
      <c r="A182" s="6">
        <v>5518</v>
      </c>
      <c r="B182" s="20" t="s">
        <v>363</v>
      </c>
      <c r="C182" s="78">
        <f t="shared" si="4"/>
        <v>34499.46</v>
      </c>
      <c r="D182" s="79">
        <f t="shared" si="5"/>
        <v>26849.39</v>
      </c>
      <c r="E182" s="80">
        <v>0</v>
      </c>
      <c r="F182" s="81">
        <v>0</v>
      </c>
      <c r="G182" s="80">
        <v>0</v>
      </c>
      <c r="H182" s="81">
        <v>6866.29</v>
      </c>
      <c r="I182" s="80">
        <v>0</v>
      </c>
      <c r="J182" s="81">
        <v>0</v>
      </c>
      <c r="K182" s="80">
        <v>0</v>
      </c>
      <c r="L182" s="81">
        <v>0</v>
      </c>
      <c r="M182" s="80">
        <v>0</v>
      </c>
      <c r="N182" s="81">
        <v>0</v>
      </c>
      <c r="O182" s="80">
        <v>0</v>
      </c>
      <c r="P182" s="81">
        <v>0</v>
      </c>
      <c r="Q182" s="80">
        <v>0</v>
      </c>
      <c r="R182" s="81">
        <v>0</v>
      </c>
      <c r="S182" s="80">
        <v>11765.57</v>
      </c>
      <c r="T182" s="81">
        <v>19736.66</v>
      </c>
      <c r="U182" s="80">
        <v>0</v>
      </c>
      <c r="V182" s="81">
        <v>0</v>
      </c>
      <c r="W182" s="80">
        <v>22733.89</v>
      </c>
      <c r="X182" s="81">
        <v>0</v>
      </c>
      <c r="Y182" s="80">
        <v>0</v>
      </c>
      <c r="Z182" s="81">
        <v>0</v>
      </c>
      <c r="AA182" s="80">
        <v>0</v>
      </c>
      <c r="AB182" s="81">
        <v>0</v>
      </c>
      <c r="AC182" s="80">
        <v>0</v>
      </c>
      <c r="AD182" s="81">
        <v>0</v>
      </c>
      <c r="AE182" s="80">
        <v>0</v>
      </c>
      <c r="AF182" s="81">
        <v>0</v>
      </c>
      <c r="AG182" s="80">
        <v>0</v>
      </c>
      <c r="AH182" s="81">
        <v>0</v>
      </c>
      <c r="AI182" s="80">
        <v>0</v>
      </c>
      <c r="AJ182" s="81">
        <v>246.44</v>
      </c>
      <c r="AK182" s="80">
        <v>0</v>
      </c>
      <c r="AL182" s="81">
        <v>0</v>
      </c>
      <c r="AM182" s="80">
        <v>0</v>
      </c>
      <c r="AN182" s="81">
        <v>0</v>
      </c>
      <c r="AO182" s="82">
        <v>0</v>
      </c>
      <c r="AP182" s="81">
        <v>0</v>
      </c>
    </row>
    <row r="183" spans="1:42" ht="11.25">
      <c r="A183" s="6">
        <v>5520</v>
      </c>
      <c r="B183" s="20" t="s">
        <v>364</v>
      </c>
      <c r="C183" s="78">
        <f t="shared" si="4"/>
        <v>0</v>
      </c>
      <c r="D183" s="79">
        <f t="shared" si="5"/>
        <v>0</v>
      </c>
      <c r="E183" s="80">
        <v>0</v>
      </c>
      <c r="F183" s="81">
        <v>0</v>
      </c>
      <c r="G183" s="80">
        <v>0</v>
      </c>
      <c r="H183" s="81">
        <v>0</v>
      </c>
      <c r="I183" s="80">
        <v>0</v>
      </c>
      <c r="J183" s="81">
        <v>0</v>
      </c>
      <c r="K183" s="80">
        <v>0</v>
      </c>
      <c r="L183" s="81">
        <v>0</v>
      </c>
      <c r="M183" s="80">
        <v>0</v>
      </c>
      <c r="N183" s="81">
        <v>0</v>
      </c>
      <c r="O183" s="80">
        <v>0</v>
      </c>
      <c r="P183" s="81">
        <v>0</v>
      </c>
      <c r="Q183" s="80">
        <v>0</v>
      </c>
      <c r="R183" s="81">
        <v>0</v>
      </c>
      <c r="S183" s="80">
        <v>0</v>
      </c>
      <c r="T183" s="81">
        <v>0</v>
      </c>
      <c r="U183" s="80">
        <v>0</v>
      </c>
      <c r="V183" s="81">
        <v>0</v>
      </c>
      <c r="W183" s="80">
        <v>0</v>
      </c>
      <c r="X183" s="81">
        <v>0</v>
      </c>
      <c r="Y183" s="80">
        <v>0</v>
      </c>
      <c r="Z183" s="81">
        <v>0</v>
      </c>
      <c r="AA183" s="80">
        <v>0</v>
      </c>
      <c r="AB183" s="81">
        <v>0</v>
      </c>
      <c r="AC183" s="80">
        <v>0</v>
      </c>
      <c r="AD183" s="81">
        <v>0</v>
      </c>
      <c r="AE183" s="80">
        <v>0</v>
      </c>
      <c r="AF183" s="81">
        <v>0</v>
      </c>
      <c r="AG183" s="80">
        <v>0</v>
      </c>
      <c r="AH183" s="81">
        <v>0</v>
      </c>
      <c r="AI183" s="80">
        <v>0</v>
      </c>
      <c r="AJ183" s="81">
        <v>0</v>
      </c>
      <c r="AK183" s="80">
        <v>0</v>
      </c>
      <c r="AL183" s="81">
        <v>0</v>
      </c>
      <c r="AM183" s="80">
        <v>0</v>
      </c>
      <c r="AN183" s="81">
        <v>0</v>
      </c>
      <c r="AO183" s="82">
        <v>0</v>
      </c>
      <c r="AP183" s="81">
        <v>0</v>
      </c>
    </row>
    <row r="184" spans="1:42" ht="11.25">
      <c r="A184" s="6">
        <v>5521</v>
      </c>
      <c r="B184" s="20" t="s">
        <v>365</v>
      </c>
      <c r="C184" s="78">
        <f t="shared" si="4"/>
        <v>0</v>
      </c>
      <c r="D184" s="79">
        <f t="shared" si="5"/>
        <v>0</v>
      </c>
      <c r="E184" s="80">
        <v>0</v>
      </c>
      <c r="F184" s="81">
        <v>0</v>
      </c>
      <c r="G184" s="80">
        <v>0</v>
      </c>
      <c r="H184" s="81">
        <v>0</v>
      </c>
      <c r="I184" s="80">
        <v>0</v>
      </c>
      <c r="J184" s="81">
        <v>0</v>
      </c>
      <c r="K184" s="80">
        <v>0</v>
      </c>
      <c r="L184" s="81">
        <v>0</v>
      </c>
      <c r="M184" s="80">
        <v>0</v>
      </c>
      <c r="N184" s="81">
        <v>0</v>
      </c>
      <c r="O184" s="80">
        <v>0</v>
      </c>
      <c r="P184" s="81">
        <v>0</v>
      </c>
      <c r="Q184" s="80">
        <v>0</v>
      </c>
      <c r="R184" s="81">
        <v>0</v>
      </c>
      <c r="S184" s="80">
        <v>0</v>
      </c>
      <c r="T184" s="81">
        <v>0</v>
      </c>
      <c r="U184" s="80">
        <v>0</v>
      </c>
      <c r="V184" s="81">
        <v>0</v>
      </c>
      <c r="W184" s="80">
        <v>0</v>
      </c>
      <c r="X184" s="81">
        <v>0</v>
      </c>
      <c r="Y184" s="80">
        <v>0</v>
      </c>
      <c r="Z184" s="81">
        <v>0</v>
      </c>
      <c r="AA184" s="80">
        <v>0</v>
      </c>
      <c r="AB184" s="81">
        <v>0</v>
      </c>
      <c r="AC184" s="80">
        <v>0</v>
      </c>
      <c r="AD184" s="81">
        <v>0</v>
      </c>
      <c r="AE184" s="80">
        <v>0</v>
      </c>
      <c r="AF184" s="81">
        <v>0</v>
      </c>
      <c r="AG184" s="80">
        <v>0</v>
      </c>
      <c r="AH184" s="81">
        <v>0</v>
      </c>
      <c r="AI184" s="80">
        <v>0</v>
      </c>
      <c r="AJ184" s="81">
        <v>0</v>
      </c>
      <c r="AK184" s="80">
        <v>0</v>
      </c>
      <c r="AL184" s="81">
        <v>0</v>
      </c>
      <c r="AM184" s="80">
        <v>0</v>
      </c>
      <c r="AN184" s="81">
        <v>0</v>
      </c>
      <c r="AO184" s="82">
        <v>0</v>
      </c>
      <c r="AP184" s="81">
        <v>0</v>
      </c>
    </row>
    <row r="185" spans="1:42" ht="11.25">
      <c r="A185" s="6">
        <v>5522</v>
      </c>
      <c r="B185" s="20" t="s">
        <v>366</v>
      </c>
      <c r="C185" s="78">
        <f t="shared" si="4"/>
        <v>0</v>
      </c>
      <c r="D185" s="79">
        <f t="shared" si="5"/>
        <v>0</v>
      </c>
      <c r="E185" s="80">
        <v>0</v>
      </c>
      <c r="F185" s="81">
        <v>0</v>
      </c>
      <c r="G185" s="80">
        <v>0</v>
      </c>
      <c r="H185" s="81">
        <v>0</v>
      </c>
      <c r="I185" s="80">
        <v>0</v>
      </c>
      <c r="J185" s="81">
        <v>0</v>
      </c>
      <c r="K185" s="80">
        <v>0</v>
      </c>
      <c r="L185" s="81">
        <v>0</v>
      </c>
      <c r="M185" s="80">
        <v>0</v>
      </c>
      <c r="N185" s="81">
        <v>0</v>
      </c>
      <c r="O185" s="80">
        <v>0</v>
      </c>
      <c r="P185" s="81">
        <v>0</v>
      </c>
      <c r="Q185" s="80">
        <v>0</v>
      </c>
      <c r="R185" s="81">
        <v>0</v>
      </c>
      <c r="S185" s="80">
        <v>0</v>
      </c>
      <c r="T185" s="81">
        <v>0</v>
      </c>
      <c r="U185" s="80">
        <v>0</v>
      </c>
      <c r="V185" s="81">
        <v>0</v>
      </c>
      <c r="W185" s="80">
        <v>0</v>
      </c>
      <c r="X185" s="81">
        <v>0</v>
      </c>
      <c r="Y185" s="80">
        <v>0</v>
      </c>
      <c r="Z185" s="81">
        <v>0</v>
      </c>
      <c r="AA185" s="80">
        <v>0</v>
      </c>
      <c r="AB185" s="81">
        <v>0</v>
      </c>
      <c r="AC185" s="80">
        <v>0</v>
      </c>
      <c r="AD185" s="81">
        <v>0</v>
      </c>
      <c r="AE185" s="80">
        <v>0</v>
      </c>
      <c r="AF185" s="81">
        <v>0</v>
      </c>
      <c r="AG185" s="80">
        <v>0</v>
      </c>
      <c r="AH185" s="81">
        <v>0</v>
      </c>
      <c r="AI185" s="80">
        <v>0</v>
      </c>
      <c r="AJ185" s="81">
        <v>0</v>
      </c>
      <c r="AK185" s="80">
        <v>0</v>
      </c>
      <c r="AL185" s="81">
        <v>0</v>
      </c>
      <c r="AM185" s="80">
        <v>0</v>
      </c>
      <c r="AN185" s="81">
        <v>0</v>
      </c>
      <c r="AO185" s="82">
        <v>0</v>
      </c>
      <c r="AP185" s="81">
        <v>0</v>
      </c>
    </row>
    <row r="186" spans="1:42" ht="11.25">
      <c r="A186" s="6">
        <v>5530</v>
      </c>
      <c r="B186" s="20" t="s">
        <v>367</v>
      </c>
      <c r="C186" s="78">
        <f t="shared" si="4"/>
        <v>24607150.380000003</v>
      </c>
      <c r="D186" s="79">
        <f t="shared" si="5"/>
        <v>5359985.41</v>
      </c>
      <c r="E186" s="80">
        <v>0</v>
      </c>
      <c r="F186" s="81">
        <v>0</v>
      </c>
      <c r="G186" s="80">
        <v>-393.4</v>
      </c>
      <c r="H186" s="81">
        <v>31706.75</v>
      </c>
      <c r="I186" s="80">
        <v>0</v>
      </c>
      <c r="J186" s="81">
        <v>0</v>
      </c>
      <c r="K186" s="80">
        <v>0</v>
      </c>
      <c r="L186" s="81">
        <v>0</v>
      </c>
      <c r="M186" s="80">
        <v>0</v>
      </c>
      <c r="N186" s="81">
        <v>0</v>
      </c>
      <c r="O186" s="80">
        <v>0</v>
      </c>
      <c r="P186" s="81">
        <v>0</v>
      </c>
      <c r="Q186" s="80">
        <v>0</v>
      </c>
      <c r="R186" s="81">
        <v>0</v>
      </c>
      <c r="S186" s="80">
        <v>0</v>
      </c>
      <c r="T186" s="81">
        <v>0</v>
      </c>
      <c r="U186" s="80">
        <v>0</v>
      </c>
      <c r="V186" s="81">
        <v>0</v>
      </c>
      <c r="W186" s="80">
        <v>0</v>
      </c>
      <c r="X186" s="81">
        <v>0</v>
      </c>
      <c r="Y186" s="80">
        <v>0</v>
      </c>
      <c r="Z186" s="81">
        <v>0</v>
      </c>
      <c r="AA186" s="80">
        <v>0</v>
      </c>
      <c r="AB186" s="81">
        <v>0</v>
      </c>
      <c r="AC186" s="80">
        <v>24607543.78</v>
      </c>
      <c r="AD186" s="81">
        <v>5328278.66</v>
      </c>
      <c r="AE186" s="80">
        <v>0</v>
      </c>
      <c r="AF186" s="81">
        <v>0</v>
      </c>
      <c r="AG186" s="80">
        <v>0</v>
      </c>
      <c r="AH186" s="81">
        <v>0</v>
      </c>
      <c r="AI186" s="80">
        <v>0</v>
      </c>
      <c r="AJ186" s="81">
        <v>0</v>
      </c>
      <c r="AK186" s="80">
        <v>0</v>
      </c>
      <c r="AL186" s="81">
        <v>0</v>
      </c>
      <c r="AM186" s="80">
        <v>0</v>
      </c>
      <c r="AN186" s="81">
        <v>0</v>
      </c>
      <c r="AO186" s="82">
        <v>0</v>
      </c>
      <c r="AP186" s="81">
        <v>0</v>
      </c>
    </row>
    <row r="187" spans="1:42" ht="11.25">
      <c r="A187" s="6">
        <v>5531</v>
      </c>
      <c r="B187" s="20" t="s">
        <v>368</v>
      </c>
      <c r="C187" s="78">
        <f t="shared" si="4"/>
        <v>0</v>
      </c>
      <c r="D187" s="79">
        <f t="shared" si="5"/>
        <v>0</v>
      </c>
      <c r="E187" s="80">
        <v>0</v>
      </c>
      <c r="F187" s="81">
        <v>0</v>
      </c>
      <c r="G187" s="80">
        <v>0</v>
      </c>
      <c r="H187" s="81">
        <v>0</v>
      </c>
      <c r="I187" s="80">
        <v>0</v>
      </c>
      <c r="J187" s="81">
        <v>0</v>
      </c>
      <c r="K187" s="80">
        <v>0</v>
      </c>
      <c r="L187" s="81">
        <v>0</v>
      </c>
      <c r="M187" s="80">
        <v>0</v>
      </c>
      <c r="N187" s="81">
        <v>0</v>
      </c>
      <c r="O187" s="80">
        <v>0</v>
      </c>
      <c r="P187" s="81">
        <v>0</v>
      </c>
      <c r="Q187" s="80">
        <v>0</v>
      </c>
      <c r="R187" s="81">
        <v>0</v>
      </c>
      <c r="S187" s="80">
        <v>0</v>
      </c>
      <c r="T187" s="81">
        <v>0</v>
      </c>
      <c r="U187" s="80">
        <v>0</v>
      </c>
      <c r="V187" s="81">
        <v>0</v>
      </c>
      <c r="W187" s="80">
        <v>0</v>
      </c>
      <c r="X187" s="81">
        <v>0</v>
      </c>
      <c r="Y187" s="80">
        <v>0</v>
      </c>
      <c r="Z187" s="81">
        <v>0</v>
      </c>
      <c r="AA187" s="80">
        <v>0</v>
      </c>
      <c r="AB187" s="81">
        <v>0</v>
      </c>
      <c r="AC187" s="80">
        <v>0</v>
      </c>
      <c r="AD187" s="81">
        <v>0</v>
      </c>
      <c r="AE187" s="80">
        <v>0</v>
      </c>
      <c r="AF187" s="81">
        <v>0</v>
      </c>
      <c r="AG187" s="80">
        <v>0</v>
      </c>
      <c r="AH187" s="81">
        <v>0</v>
      </c>
      <c r="AI187" s="80">
        <v>0</v>
      </c>
      <c r="AJ187" s="81">
        <v>0</v>
      </c>
      <c r="AK187" s="80">
        <v>0</v>
      </c>
      <c r="AL187" s="81">
        <v>0</v>
      </c>
      <c r="AM187" s="80">
        <v>0</v>
      </c>
      <c r="AN187" s="81">
        <v>0</v>
      </c>
      <c r="AO187" s="82">
        <v>0</v>
      </c>
      <c r="AP187" s="81">
        <v>0</v>
      </c>
    </row>
    <row r="188" spans="1:42" ht="11.25">
      <c r="A188" s="6">
        <v>5532</v>
      </c>
      <c r="B188" s="20" t="s">
        <v>369</v>
      </c>
      <c r="C188" s="78">
        <f t="shared" si="4"/>
        <v>24607543.78</v>
      </c>
      <c r="D188" s="79">
        <f t="shared" si="5"/>
        <v>5328278.66</v>
      </c>
      <c r="E188" s="80">
        <v>0</v>
      </c>
      <c r="F188" s="81">
        <v>0</v>
      </c>
      <c r="G188" s="80">
        <v>0</v>
      </c>
      <c r="H188" s="81">
        <v>0</v>
      </c>
      <c r="I188" s="80">
        <v>0</v>
      </c>
      <c r="J188" s="81">
        <v>0</v>
      </c>
      <c r="K188" s="80">
        <v>0</v>
      </c>
      <c r="L188" s="81">
        <v>0</v>
      </c>
      <c r="M188" s="80">
        <v>0</v>
      </c>
      <c r="N188" s="81">
        <v>0</v>
      </c>
      <c r="O188" s="80">
        <v>0</v>
      </c>
      <c r="P188" s="81">
        <v>0</v>
      </c>
      <c r="Q188" s="80">
        <v>0</v>
      </c>
      <c r="R188" s="81">
        <v>0</v>
      </c>
      <c r="S188" s="80">
        <v>0</v>
      </c>
      <c r="T188" s="81">
        <v>0</v>
      </c>
      <c r="U188" s="80">
        <v>0</v>
      </c>
      <c r="V188" s="81">
        <v>0</v>
      </c>
      <c r="W188" s="80">
        <v>0</v>
      </c>
      <c r="X188" s="81">
        <v>0</v>
      </c>
      <c r="Y188" s="80">
        <v>0</v>
      </c>
      <c r="Z188" s="81">
        <v>0</v>
      </c>
      <c r="AA188" s="80">
        <v>0</v>
      </c>
      <c r="AB188" s="81">
        <v>0</v>
      </c>
      <c r="AC188" s="80">
        <v>24607543.78</v>
      </c>
      <c r="AD188" s="81">
        <v>5328278.66</v>
      </c>
      <c r="AE188" s="80">
        <v>0</v>
      </c>
      <c r="AF188" s="81">
        <v>0</v>
      </c>
      <c r="AG188" s="80">
        <v>0</v>
      </c>
      <c r="AH188" s="81">
        <v>0</v>
      </c>
      <c r="AI188" s="80">
        <v>0</v>
      </c>
      <c r="AJ188" s="81">
        <v>0</v>
      </c>
      <c r="AK188" s="80">
        <v>0</v>
      </c>
      <c r="AL188" s="81">
        <v>0</v>
      </c>
      <c r="AM188" s="80">
        <v>0</v>
      </c>
      <c r="AN188" s="81">
        <v>0</v>
      </c>
      <c r="AO188" s="82">
        <v>0</v>
      </c>
      <c r="AP188" s="81">
        <v>0</v>
      </c>
    </row>
    <row r="189" spans="1:42" ht="11.25">
      <c r="A189" s="6">
        <v>5533</v>
      </c>
      <c r="B189" s="20" t="s">
        <v>370</v>
      </c>
      <c r="C189" s="78">
        <f t="shared" si="4"/>
        <v>0</v>
      </c>
      <c r="D189" s="79">
        <f t="shared" si="5"/>
        <v>0</v>
      </c>
      <c r="E189" s="80">
        <v>0</v>
      </c>
      <c r="F189" s="81">
        <v>0</v>
      </c>
      <c r="G189" s="80">
        <v>0</v>
      </c>
      <c r="H189" s="81">
        <v>0</v>
      </c>
      <c r="I189" s="80">
        <v>0</v>
      </c>
      <c r="J189" s="81">
        <v>0</v>
      </c>
      <c r="K189" s="80">
        <v>0</v>
      </c>
      <c r="L189" s="81">
        <v>0</v>
      </c>
      <c r="M189" s="80">
        <v>0</v>
      </c>
      <c r="N189" s="81">
        <v>0</v>
      </c>
      <c r="O189" s="80">
        <v>0</v>
      </c>
      <c r="P189" s="81">
        <v>0</v>
      </c>
      <c r="Q189" s="80">
        <v>0</v>
      </c>
      <c r="R189" s="81">
        <v>0</v>
      </c>
      <c r="S189" s="80">
        <v>0</v>
      </c>
      <c r="T189" s="81">
        <v>0</v>
      </c>
      <c r="U189" s="80">
        <v>0</v>
      </c>
      <c r="V189" s="81">
        <v>0</v>
      </c>
      <c r="W189" s="80">
        <v>0</v>
      </c>
      <c r="X189" s="81">
        <v>0</v>
      </c>
      <c r="Y189" s="80">
        <v>0</v>
      </c>
      <c r="Z189" s="81">
        <v>0</v>
      </c>
      <c r="AA189" s="80">
        <v>0</v>
      </c>
      <c r="AB189" s="81">
        <v>0</v>
      </c>
      <c r="AC189" s="80">
        <v>0</v>
      </c>
      <c r="AD189" s="81">
        <v>0</v>
      </c>
      <c r="AE189" s="80">
        <v>0</v>
      </c>
      <c r="AF189" s="81">
        <v>0</v>
      </c>
      <c r="AG189" s="80">
        <v>0</v>
      </c>
      <c r="AH189" s="81">
        <v>0</v>
      </c>
      <c r="AI189" s="80">
        <v>0</v>
      </c>
      <c r="AJ189" s="81">
        <v>0</v>
      </c>
      <c r="AK189" s="80">
        <v>0</v>
      </c>
      <c r="AL189" s="81">
        <v>0</v>
      </c>
      <c r="AM189" s="80">
        <v>0</v>
      </c>
      <c r="AN189" s="81">
        <v>0</v>
      </c>
      <c r="AO189" s="82">
        <v>0</v>
      </c>
      <c r="AP189" s="81">
        <v>0</v>
      </c>
    </row>
    <row r="190" spans="1:42" ht="11.25">
      <c r="A190" s="6">
        <v>5534</v>
      </c>
      <c r="B190" s="20" t="s">
        <v>371</v>
      </c>
      <c r="C190" s="78">
        <f t="shared" si="4"/>
        <v>0</v>
      </c>
      <c r="D190" s="79">
        <f t="shared" si="5"/>
        <v>0</v>
      </c>
      <c r="E190" s="80">
        <v>0</v>
      </c>
      <c r="F190" s="81">
        <v>0</v>
      </c>
      <c r="G190" s="80">
        <v>0</v>
      </c>
      <c r="H190" s="81">
        <v>0</v>
      </c>
      <c r="I190" s="80">
        <v>0</v>
      </c>
      <c r="J190" s="81">
        <v>0</v>
      </c>
      <c r="K190" s="80">
        <v>0</v>
      </c>
      <c r="L190" s="81">
        <v>0</v>
      </c>
      <c r="M190" s="80">
        <v>0</v>
      </c>
      <c r="N190" s="81">
        <v>0</v>
      </c>
      <c r="O190" s="80">
        <v>0</v>
      </c>
      <c r="P190" s="81">
        <v>0</v>
      </c>
      <c r="Q190" s="80">
        <v>0</v>
      </c>
      <c r="R190" s="81">
        <v>0</v>
      </c>
      <c r="S190" s="80">
        <v>0</v>
      </c>
      <c r="T190" s="81">
        <v>0</v>
      </c>
      <c r="U190" s="80">
        <v>0</v>
      </c>
      <c r="V190" s="81">
        <v>0</v>
      </c>
      <c r="W190" s="80">
        <v>0</v>
      </c>
      <c r="X190" s="81">
        <v>0</v>
      </c>
      <c r="Y190" s="80">
        <v>0</v>
      </c>
      <c r="Z190" s="81">
        <v>0</v>
      </c>
      <c r="AA190" s="80">
        <v>0</v>
      </c>
      <c r="AB190" s="81">
        <v>0</v>
      </c>
      <c r="AC190" s="80">
        <v>0</v>
      </c>
      <c r="AD190" s="81">
        <v>0</v>
      </c>
      <c r="AE190" s="80">
        <v>0</v>
      </c>
      <c r="AF190" s="81">
        <v>0</v>
      </c>
      <c r="AG190" s="80">
        <v>0</v>
      </c>
      <c r="AH190" s="81">
        <v>0</v>
      </c>
      <c r="AI190" s="80">
        <v>0</v>
      </c>
      <c r="AJ190" s="81">
        <v>0</v>
      </c>
      <c r="AK190" s="80">
        <v>0</v>
      </c>
      <c r="AL190" s="81">
        <v>0</v>
      </c>
      <c r="AM190" s="80">
        <v>0</v>
      </c>
      <c r="AN190" s="81">
        <v>0</v>
      </c>
      <c r="AO190" s="82">
        <v>0</v>
      </c>
      <c r="AP190" s="81">
        <v>0</v>
      </c>
    </row>
    <row r="191" spans="1:42" ht="11.25">
      <c r="A191" s="6">
        <v>5535</v>
      </c>
      <c r="B191" s="20" t="s">
        <v>372</v>
      </c>
      <c r="C191" s="78">
        <f t="shared" si="4"/>
        <v>-393.4</v>
      </c>
      <c r="D191" s="79">
        <f t="shared" si="5"/>
        <v>31706.75</v>
      </c>
      <c r="E191" s="80">
        <v>0</v>
      </c>
      <c r="F191" s="81">
        <v>0</v>
      </c>
      <c r="G191" s="80">
        <v>-393.4</v>
      </c>
      <c r="H191" s="81">
        <v>31706.75</v>
      </c>
      <c r="I191" s="80">
        <v>0</v>
      </c>
      <c r="J191" s="81">
        <v>0</v>
      </c>
      <c r="K191" s="80">
        <v>0</v>
      </c>
      <c r="L191" s="81">
        <v>0</v>
      </c>
      <c r="M191" s="80">
        <v>0</v>
      </c>
      <c r="N191" s="81">
        <v>0</v>
      </c>
      <c r="O191" s="80">
        <v>0</v>
      </c>
      <c r="P191" s="81">
        <v>0</v>
      </c>
      <c r="Q191" s="80">
        <v>0</v>
      </c>
      <c r="R191" s="81">
        <v>0</v>
      </c>
      <c r="S191" s="80">
        <v>0</v>
      </c>
      <c r="T191" s="81">
        <v>0</v>
      </c>
      <c r="U191" s="80">
        <v>0</v>
      </c>
      <c r="V191" s="81">
        <v>0</v>
      </c>
      <c r="W191" s="80">
        <v>0</v>
      </c>
      <c r="X191" s="81">
        <v>0</v>
      </c>
      <c r="Y191" s="80">
        <v>0</v>
      </c>
      <c r="Z191" s="81">
        <v>0</v>
      </c>
      <c r="AA191" s="80">
        <v>0</v>
      </c>
      <c r="AB191" s="81">
        <v>0</v>
      </c>
      <c r="AC191" s="80">
        <v>0</v>
      </c>
      <c r="AD191" s="81">
        <v>0</v>
      </c>
      <c r="AE191" s="80">
        <v>0</v>
      </c>
      <c r="AF191" s="81">
        <v>0</v>
      </c>
      <c r="AG191" s="80">
        <v>0</v>
      </c>
      <c r="AH191" s="81">
        <v>0</v>
      </c>
      <c r="AI191" s="80">
        <v>0</v>
      </c>
      <c r="AJ191" s="81">
        <v>0</v>
      </c>
      <c r="AK191" s="80">
        <v>0</v>
      </c>
      <c r="AL191" s="81">
        <v>0</v>
      </c>
      <c r="AM191" s="80">
        <v>0</v>
      </c>
      <c r="AN191" s="81">
        <v>0</v>
      </c>
      <c r="AO191" s="82">
        <v>0</v>
      </c>
      <c r="AP191" s="81">
        <v>0</v>
      </c>
    </row>
    <row r="192" spans="1:42" ht="11.25">
      <c r="A192" s="6">
        <v>5540</v>
      </c>
      <c r="B192" s="20" t="s">
        <v>373</v>
      </c>
      <c r="C192" s="78">
        <f t="shared" si="4"/>
        <v>0</v>
      </c>
      <c r="D192" s="79">
        <f t="shared" si="5"/>
        <v>0</v>
      </c>
      <c r="E192" s="80">
        <v>0</v>
      </c>
      <c r="F192" s="81">
        <v>0</v>
      </c>
      <c r="G192" s="80">
        <v>0</v>
      </c>
      <c r="H192" s="81">
        <v>0</v>
      </c>
      <c r="I192" s="80">
        <v>0</v>
      </c>
      <c r="J192" s="81">
        <v>0</v>
      </c>
      <c r="K192" s="80">
        <v>0</v>
      </c>
      <c r="L192" s="81">
        <v>0</v>
      </c>
      <c r="M192" s="80">
        <v>0</v>
      </c>
      <c r="N192" s="81">
        <v>0</v>
      </c>
      <c r="O192" s="80">
        <v>0</v>
      </c>
      <c r="P192" s="81">
        <v>0</v>
      </c>
      <c r="Q192" s="80">
        <v>0</v>
      </c>
      <c r="R192" s="81">
        <v>0</v>
      </c>
      <c r="S192" s="80">
        <v>0</v>
      </c>
      <c r="T192" s="81">
        <v>0</v>
      </c>
      <c r="U192" s="80">
        <v>0</v>
      </c>
      <c r="V192" s="81">
        <v>0</v>
      </c>
      <c r="W192" s="80">
        <v>0</v>
      </c>
      <c r="X192" s="81">
        <v>0</v>
      </c>
      <c r="Y192" s="80">
        <v>0</v>
      </c>
      <c r="Z192" s="81">
        <v>0</v>
      </c>
      <c r="AA192" s="80">
        <v>0</v>
      </c>
      <c r="AB192" s="81">
        <v>0</v>
      </c>
      <c r="AC192" s="80">
        <v>0</v>
      </c>
      <c r="AD192" s="81">
        <v>0</v>
      </c>
      <c r="AE192" s="80">
        <v>0</v>
      </c>
      <c r="AF192" s="81">
        <v>0</v>
      </c>
      <c r="AG192" s="80">
        <v>0</v>
      </c>
      <c r="AH192" s="81">
        <v>0</v>
      </c>
      <c r="AI192" s="80">
        <v>0</v>
      </c>
      <c r="AJ192" s="81">
        <v>0</v>
      </c>
      <c r="AK192" s="80">
        <v>0</v>
      </c>
      <c r="AL192" s="81">
        <v>0</v>
      </c>
      <c r="AM192" s="80">
        <v>0</v>
      </c>
      <c r="AN192" s="81">
        <v>0</v>
      </c>
      <c r="AO192" s="82">
        <v>0</v>
      </c>
      <c r="AP192" s="81">
        <v>0</v>
      </c>
    </row>
    <row r="193" spans="1:42" ht="11.25">
      <c r="A193" s="6">
        <v>5541</v>
      </c>
      <c r="B193" s="20" t="s">
        <v>373</v>
      </c>
      <c r="C193" s="78">
        <f t="shared" si="4"/>
        <v>0</v>
      </c>
      <c r="D193" s="79">
        <f t="shared" si="5"/>
        <v>0</v>
      </c>
      <c r="E193" s="80">
        <v>0</v>
      </c>
      <c r="F193" s="81">
        <v>0</v>
      </c>
      <c r="G193" s="80">
        <v>0</v>
      </c>
      <c r="H193" s="81">
        <v>0</v>
      </c>
      <c r="I193" s="80">
        <v>0</v>
      </c>
      <c r="J193" s="81">
        <v>0</v>
      </c>
      <c r="K193" s="80">
        <v>0</v>
      </c>
      <c r="L193" s="81">
        <v>0</v>
      </c>
      <c r="M193" s="80">
        <v>0</v>
      </c>
      <c r="N193" s="81">
        <v>0</v>
      </c>
      <c r="O193" s="80">
        <v>0</v>
      </c>
      <c r="P193" s="81">
        <v>0</v>
      </c>
      <c r="Q193" s="80">
        <v>0</v>
      </c>
      <c r="R193" s="81">
        <v>0</v>
      </c>
      <c r="S193" s="80">
        <v>0</v>
      </c>
      <c r="T193" s="81">
        <v>0</v>
      </c>
      <c r="U193" s="80">
        <v>0</v>
      </c>
      <c r="V193" s="81">
        <v>0</v>
      </c>
      <c r="W193" s="80">
        <v>0</v>
      </c>
      <c r="X193" s="81">
        <v>0</v>
      </c>
      <c r="Y193" s="80">
        <v>0</v>
      </c>
      <c r="Z193" s="81">
        <v>0</v>
      </c>
      <c r="AA193" s="80">
        <v>0</v>
      </c>
      <c r="AB193" s="81">
        <v>0</v>
      </c>
      <c r="AC193" s="80">
        <v>0</v>
      </c>
      <c r="AD193" s="81">
        <v>0</v>
      </c>
      <c r="AE193" s="80">
        <v>0</v>
      </c>
      <c r="AF193" s="81">
        <v>0</v>
      </c>
      <c r="AG193" s="80">
        <v>0</v>
      </c>
      <c r="AH193" s="81">
        <v>0</v>
      </c>
      <c r="AI193" s="80">
        <v>0</v>
      </c>
      <c r="AJ193" s="81">
        <v>0</v>
      </c>
      <c r="AK193" s="80">
        <v>0</v>
      </c>
      <c r="AL193" s="81">
        <v>0</v>
      </c>
      <c r="AM193" s="80">
        <v>0</v>
      </c>
      <c r="AN193" s="81">
        <v>0</v>
      </c>
      <c r="AO193" s="82">
        <v>0</v>
      </c>
      <c r="AP193" s="81">
        <v>0</v>
      </c>
    </row>
    <row r="194" spans="1:42" ht="11.25">
      <c r="A194" s="6">
        <v>5550</v>
      </c>
      <c r="B194" s="7" t="s">
        <v>374</v>
      </c>
      <c r="C194" s="78">
        <f t="shared" si="4"/>
        <v>0</v>
      </c>
      <c r="D194" s="79">
        <f t="shared" si="5"/>
        <v>0</v>
      </c>
      <c r="E194" s="80">
        <v>0</v>
      </c>
      <c r="F194" s="81">
        <v>0</v>
      </c>
      <c r="G194" s="80">
        <v>0</v>
      </c>
      <c r="H194" s="81">
        <v>0</v>
      </c>
      <c r="I194" s="80">
        <v>0</v>
      </c>
      <c r="J194" s="81">
        <v>0</v>
      </c>
      <c r="K194" s="80">
        <v>0</v>
      </c>
      <c r="L194" s="81">
        <v>0</v>
      </c>
      <c r="M194" s="80">
        <v>0</v>
      </c>
      <c r="N194" s="81">
        <v>0</v>
      </c>
      <c r="O194" s="80">
        <v>0</v>
      </c>
      <c r="P194" s="81">
        <v>0</v>
      </c>
      <c r="Q194" s="80">
        <v>0</v>
      </c>
      <c r="R194" s="81">
        <v>0</v>
      </c>
      <c r="S194" s="80">
        <v>0</v>
      </c>
      <c r="T194" s="81">
        <v>0</v>
      </c>
      <c r="U194" s="80">
        <v>0</v>
      </c>
      <c r="V194" s="81">
        <v>0</v>
      </c>
      <c r="W194" s="80">
        <v>0</v>
      </c>
      <c r="X194" s="81">
        <v>0</v>
      </c>
      <c r="Y194" s="80">
        <v>0</v>
      </c>
      <c r="Z194" s="81">
        <v>0</v>
      </c>
      <c r="AA194" s="80">
        <v>0</v>
      </c>
      <c r="AB194" s="81">
        <v>0</v>
      </c>
      <c r="AC194" s="80">
        <v>0</v>
      </c>
      <c r="AD194" s="81">
        <v>0</v>
      </c>
      <c r="AE194" s="80">
        <v>0</v>
      </c>
      <c r="AF194" s="81">
        <v>0</v>
      </c>
      <c r="AG194" s="80">
        <v>0</v>
      </c>
      <c r="AH194" s="81">
        <v>0</v>
      </c>
      <c r="AI194" s="80">
        <v>0</v>
      </c>
      <c r="AJ194" s="81">
        <v>0</v>
      </c>
      <c r="AK194" s="80">
        <v>0</v>
      </c>
      <c r="AL194" s="81">
        <v>0</v>
      </c>
      <c r="AM194" s="80">
        <v>0</v>
      </c>
      <c r="AN194" s="81">
        <v>0</v>
      </c>
      <c r="AO194" s="82">
        <v>0</v>
      </c>
      <c r="AP194" s="81">
        <v>0</v>
      </c>
    </row>
    <row r="195" spans="1:42" ht="11.25">
      <c r="A195" s="6">
        <v>5551</v>
      </c>
      <c r="B195" s="7" t="s">
        <v>374</v>
      </c>
      <c r="C195" s="78">
        <f t="shared" si="4"/>
        <v>0</v>
      </c>
      <c r="D195" s="79">
        <f t="shared" si="5"/>
        <v>0</v>
      </c>
      <c r="E195" s="80">
        <v>0</v>
      </c>
      <c r="F195" s="81">
        <v>0</v>
      </c>
      <c r="G195" s="80">
        <v>0</v>
      </c>
      <c r="H195" s="81">
        <v>0</v>
      </c>
      <c r="I195" s="80">
        <v>0</v>
      </c>
      <c r="J195" s="81">
        <v>0</v>
      </c>
      <c r="K195" s="80">
        <v>0</v>
      </c>
      <c r="L195" s="81">
        <v>0</v>
      </c>
      <c r="M195" s="80">
        <v>0</v>
      </c>
      <c r="N195" s="81">
        <v>0</v>
      </c>
      <c r="O195" s="80">
        <v>0</v>
      </c>
      <c r="P195" s="81">
        <v>0</v>
      </c>
      <c r="Q195" s="80">
        <v>0</v>
      </c>
      <c r="R195" s="81">
        <v>0</v>
      </c>
      <c r="S195" s="80">
        <v>0</v>
      </c>
      <c r="T195" s="81">
        <v>0</v>
      </c>
      <c r="U195" s="80">
        <v>0</v>
      </c>
      <c r="V195" s="81">
        <v>0</v>
      </c>
      <c r="W195" s="80">
        <v>0</v>
      </c>
      <c r="X195" s="81">
        <v>0</v>
      </c>
      <c r="Y195" s="80">
        <v>0</v>
      </c>
      <c r="Z195" s="81">
        <v>0</v>
      </c>
      <c r="AA195" s="80">
        <v>0</v>
      </c>
      <c r="AB195" s="81">
        <v>0</v>
      </c>
      <c r="AC195" s="80">
        <v>0</v>
      </c>
      <c r="AD195" s="81">
        <v>0</v>
      </c>
      <c r="AE195" s="80">
        <v>0</v>
      </c>
      <c r="AF195" s="81">
        <v>0</v>
      </c>
      <c r="AG195" s="80">
        <v>0</v>
      </c>
      <c r="AH195" s="81">
        <v>0</v>
      </c>
      <c r="AI195" s="80">
        <v>0</v>
      </c>
      <c r="AJ195" s="81">
        <v>0</v>
      </c>
      <c r="AK195" s="80">
        <v>0</v>
      </c>
      <c r="AL195" s="81">
        <v>0</v>
      </c>
      <c r="AM195" s="80">
        <v>0</v>
      </c>
      <c r="AN195" s="81">
        <v>0</v>
      </c>
      <c r="AO195" s="82">
        <v>0</v>
      </c>
      <c r="AP195" s="81">
        <v>0</v>
      </c>
    </row>
    <row r="196" spans="1:42" ht="11.25">
      <c r="A196" s="6">
        <v>5590</v>
      </c>
      <c r="B196" s="7" t="s">
        <v>375</v>
      </c>
      <c r="C196" s="78">
        <f t="shared" si="4"/>
        <v>19676019.86</v>
      </c>
      <c r="D196" s="79">
        <f t="shared" si="5"/>
        <v>1985241.16</v>
      </c>
      <c r="E196" s="80">
        <v>2250</v>
      </c>
      <c r="F196" s="81">
        <v>320467.92</v>
      </c>
      <c r="G196" s="80">
        <v>0</v>
      </c>
      <c r="H196" s="81">
        <v>0</v>
      </c>
      <c r="I196" s="80">
        <v>951079.52</v>
      </c>
      <c r="J196" s="81">
        <v>0</v>
      </c>
      <c r="K196" s="80">
        <v>0</v>
      </c>
      <c r="L196" s="81">
        <v>0</v>
      </c>
      <c r="M196" s="80">
        <v>0</v>
      </c>
      <c r="N196" s="81">
        <v>0</v>
      </c>
      <c r="O196" s="80">
        <v>0</v>
      </c>
      <c r="P196" s="81">
        <v>0</v>
      </c>
      <c r="Q196" s="80">
        <v>0</v>
      </c>
      <c r="R196" s="81">
        <v>0</v>
      </c>
      <c r="S196" s="80">
        <v>0</v>
      </c>
      <c r="T196" s="81">
        <v>0</v>
      </c>
      <c r="U196" s="80">
        <v>0</v>
      </c>
      <c r="V196" s="81">
        <v>0</v>
      </c>
      <c r="W196" s="80">
        <v>19113.79</v>
      </c>
      <c r="X196" s="81">
        <v>0</v>
      </c>
      <c r="Y196" s="80">
        <v>0</v>
      </c>
      <c r="Z196" s="81">
        <v>0</v>
      </c>
      <c r="AA196" s="80">
        <v>0</v>
      </c>
      <c r="AB196" s="81">
        <v>0</v>
      </c>
      <c r="AC196" s="80">
        <v>4640880.88</v>
      </c>
      <c r="AD196" s="81">
        <v>1558295.64</v>
      </c>
      <c r="AE196" s="80">
        <v>0</v>
      </c>
      <c r="AF196" s="81">
        <v>0</v>
      </c>
      <c r="AG196" s="80">
        <v>0</v>
      </c>
      <c r="AH196" s="81">
        <v>0</v>
      </c>
      <c r="AI196" s="80">
        <v>0</v>
      </c>
      <c r="AJ196" s="81">
        <v>0</v>
      </c>
      <c r="AK196" s="80">
        <v>253461.12</v>
      </c>
      <c r="AL196" s="81">
        <v>106477.6</v>
      </c>
      <c r="AM196" s="80">
        <v>13809234.55</v>
      </c>
      <c r="AN196" s="81">
        <v>0</v>
      </c>
      <c r="AO196" s="82">
        <v>0</v>
      </c>
      <c r="AP196" s="81">
        <v>0</v>
      </c>
    </row>
    <row r="197" spans="1:42" ht="11.25">
      <c r="A197" s="6">
        <v>5591</v>
      </c>
      <c r="B197" s="7" t="s">
        <v>376</v>
      </c>
      <c r="C197" s="78">
        <f t="shared" si="4"/>
        <v>14048246.81</v>
      </c>
      <c r="D197" s="79">
        <f t="shared" si="5"/>
        <v>424456.63</v>
      </c>
      <c r="E197" s="80">
        <v>2250</v>
      </c>
      <c r="F197" s="81">
        <v>320467.92</v>
      </c>
      <c r="G197" s="80">
        <v>0</v>
      </c>
      <c r="H197" s="81">
        <v>0</v>
      </c>
      <c r="I197" s="80">
        <v>0</v>
      </c>
      <c r="J197" s="81">
        <v>0</v>
      </c>
      <c r="K197" s="80">
        <v>0</v>
      </c>
      <c r="L197" s="81">
        <v>0</v>
      </c>
      <c r="M197" s="80">
        <v>0</v>
      </c>
      <c r="N197" s="81">
        <v>0</v>
      </c>
      <c r="O197" s="80">
        <v>0</v>
      </c>
      <c r="P197" s="81">
        <v>0</v>
      </c>
      <c r="Q197" s="80">
        <v>0</v>
      </c>
      <c r="R197" s="81">
        <v>0</v>
      </c>
      <c r="S197" s="80">
        <v>0</v>
      </c>
      <c r="T197" s="81">
        <v>0</v>
      </c>
      <c r="U197" s="80">
        <v>0</v>
      </c>
      <c r="V197" s="81">
        <v>0</v>
      </c>
      <c r="W197" s="80">
        <v>4503.44</v>
      </c>
      <c r="X197" s="81">
        <v>0</v>
      </c>
      <c r="Y197" s="80">
        <v>0</v>
      </c>
      <c r="Z197" s="81">
        <v>0</v>
      </c>
      <c r="AA197" s="80">
        <v>0</v>
      </c>
      <c r="AB197" s="81">
        <v>0</v>
      </c>
      <c r="AC197" s="80">
        <v>0</v>
      </c>
      <c r="AD197" s="81">
        <v>0</v>
      </c>
      <c r="AE197" s="80">
        <v>0</v>
      </c>
      <c r="AF197" s="81">
        <v>0</v>
      </c>
      <c r="AG197" s="80">
        <v>0</v>
      </c>
      <c r="AH197" s="81">
        <v>0</v>
      </c>
      <c r="AI197" s="80">
        <v>0</v>
      </c>
      <c r="AJ197" s="81">
        <v>0</v>
      </c>
      <c r="AK197" s="80">
        <v>232258.82</v>
      </c>
      <c r="AL197" s="81">
        <v>103988.71</v>
      </c>
      <c r="AM197" s="80">
        <v>13809234.55</v>
      </c>
      <c r="AN197" s="81">
        <v>0</v>
      </c>
      <c r="AO197" s="82">
        <v>0</v>
      </c>
      <c r="AP197" s="81">
        <v>0</v>
      </c>
    </row>
    <row r="198" spans="1:42" ht="11.25">
      <c r="A198" s="6">
        <v>5592</v>
      </c>
      <c r="B198" s="7" t="s">
        <v>377</v>
      </c>
      <c r="C198" s="78">
        <f aca="true" t="shared" si="6" ref="C198:C208">SUM(E198+G198+I198+K198+M198+O198+Q198+S198+U198+W198+Y198+AA198+AC198+AE198+AG198+AI198+AK198+AM198+AO198)</f>
        <v>0</v>
      </c>
      <c r="D198" s="79">
        <f aca="true" t="shared" si="7" ref="D198:D208">SUM(F198+H198+J198+L198+N198+P198+R198+T198+V198+X198+Z198+AB198+AD198+AF198+AH198+AJ198+AL198+AN198+AP198)</f>
        <v>0</v>
      </c>
      <c r="E198" s="80">
        <v>0</v>
      </c>
      <c r="F198" s="81">
        <v>0</v>
      </c>
      <c r="G198" s="80">
        <v>0</v>
      </c>
      <c r="H198" s="81">
        <v>0</v>
      </c>
      <c r="I198" s="80">
        <v>0</v>
      </c>
      <c r="J198" s="81">
        <v>0</v>
      </c>
      <c r="K198" s="80">
        <v>0</v>
      </c>
      <c r="L198" s="81">
        <v>0</v>
      </c>
      <c r="M198" s="80">
        <v>0</v>
      </c>
      <c r="N198" s="81">
        <v>0</v>
      </c>
      <c r="O198" s="80">
        <v>0</v>
      </c>
      <c r="P198" s="81">
        <v>0</v>
      </c>
      <c r="Q198" s="80">
        <v>0</v>
      </c>
      <c r="R198" s="81">
        <v>0</v>
      </c>
      <c r="S198" s="80">
        <v>0</v>
      </c>
      <c r="T198" s="81">
        <v>0</v>
      </c>
      <c r="U198" s="80">
        <v>0</v>
      </c>
      <c r="V198" s="81">
        <v>0</v>
      </c>
      <c r="W198" s="80">
        <v>0</v>
      </c>
      <c r="X198" s="81">
        <v>0</v>
      </c>
      <c r="Y198" s="80">
        <v>0</v>
      </c>
      <c r="Z198" s="81">
        <v>0</v>
      </c>
      <c r="AA198" s="80">
        <v>0</v>
      </c>
      <c r="AB198" s="81">
        <v>0</v>
      </c>
      <c r="AC198" s="80">
        <v>0</v>
      </c>
      <c r="AD198" s="81">
        <v>0</v>
      </c>
      <c r="AE198" s="80">
        <v>0</v>
      </c>
      <c r="AF198" s="81">
        <v>0</v>
      </c>
      <c r="AG198" s="80">
        <v>0</v>
      </c>
      <c r="AH198" s="81">
        <v>0</v>
      </c>
      <c r="AI198" s="80">
        <v>0</v>
      </c>
      <c r="AJ198" s="81">
        <v>0</v>
      </c>
      <c r="AK198" s="80">
        <v>0</v>
      </c>
      <c r="AL198" s="81">
        <v>0</v>
      </c>
      <c r="AM198" s="80">
        <v>0</v>
      </c>
      <c r="AN198" s="81">
        <v>0</v>
      </c>
      <c r="AO198" s="82">
        <v>0</v>
      </c>
      <c r="AP198" s="81">
        <v>0</v>
      </c>
    </row>
    <row r="199" spans="1:42" ht="11.25">
      <c r="A199" s="6">
        <v>5593</v>
      </c>
      <c r="B199" s="7" t="s">
        <v>378</v>
      </c>
      <c r="C199" s="78">
        <f t="shared" si="6"/>
        <v>14610.35</v>
      </c>
      <c r="D199" s="79">
        <f t="shared" si="7"/>
        <v>0</v>
      </c>
      <c r="E199" s="80">
        <v>0</v>
      </c>
      <c r="F199" s="81">
        <v>0</v>
      </c>
      <c r="G199" s="80">
        <v>0</v>
      </c>
      <c r="H199" s="81">
        <v>0</v>
      </c>
      <c r="I199" s="80">
        <v>0</v>
      </c>
      <c r="J199" s="81">
        <v>0</v>
      </c>
      <c r="K199" s="80">
        <v>0</v>
      </c>
      <c r="L199" s="81">
        <v>0</v>
      </c>
      <c r="M199" s="80">
        <v>0</v>
      </c>
      <c r="N199" s="81">
        <v>0</v>
      </c>
      <c r="O199" s="80">
        <v>0</v>
      </c>
      <c r="P199" s="81">
        <v>0</v>
      </c>
      <c r="Q199" s="80">
        <v>0</v>
      </c>
      <c r="R199" s="81">
        <v>0</v>
      </c>
      <c r="S199" s="80">
        <v>0</v>
      </c>
      <c r="T199" s="81">
        <v>0</v>
      </c>
      <c r="U199" s="80">
        <v>0</v>
      </c>
      <c r="V199" s="81">
        <v>0</v>
      </c>
      <c r="W199" s="80">
        <v>14610.35</v>
      </c>
      <c r="X199" s="81">
        <v>0</v>
      </c>
      <c r="Y199" s="80">
        <v>0</v>
      </c>
      <c r="Z199" s="81">
        <v>0</v>
      </c>
      <c r="AA199" s="80">
        <v>0</v>
      </c>
      <c r="AB199" s="81">
        <v>0</v>
      </c>
      <c r="AC199" s="80">
        <v>0</v>
      </c>
      <c r="AD199" s="81">
        <v>0</v>
      </c>
      <c r="AE199" s="80">
        <v>0</v>
      </c>
      <c r="AF199" s="81">
        <v>0</v>
      </c>
      <c r="AG199" s="80">
        <v>0</v>
      </c>
      <c r="AH199" s="81">
        <v>0</v>
      </c>
      <c r="AI199" s="80">
        <v>0</v>
      </c>
      <c r="AJ199" s="81">
        <v>0</v>
      </c>
      <c r="AK199" s="80">
        <v>0</v>
      </c>
      <c r="AL199" s="81">
        <v>0</v>
      </c>
      <c r="AM199" s="80">
        <v>0</v>
      </c>
      <c r="AN199" s="81">
        <v>0</v>
      </c>
      <c r="AO199" s="82">
        <v>0</v>
      </c>
      <c r="AP199" s="81">
        <v>0</v>
      </c>
    </row>
    <row r="200" spans="1:42" ht="11.25">
      <c r="A200" s="6">
        <v>5594</v>
      </c>
      <c r="B200" s="7" t="s">
        <v>379</v>
      </c>
      <c r="C200" s="78">
        <f t="shared" si="6"/>
        <v>951079.52</v>
      </c>
      <c r="D200" s="79">
        <f t="shared" si="7"/>
        <v>989826.35</v>
      </c>
      <c r="E200" s="80">
        <v>0</v>
      </c>
      <c r="F200" s="81">
        <v>0</v>
      </c>
      <c r="G200" s="80">
        <v>0</v>
      </c>
      <c r="H200" s="81">
        <v>0</v>
      </c>
      <c r="I200" s="80">
        <v>951079.52</v>
      </c>
      <c r="J200" s="81">
        <v>989826.35</v>
      </c>
      <c r="K200" s="80">
        <v>0</v>
      </c>
      <c r="L200" s="81">
        <v>0</v>
      </c>
      <c r="M200" s="80">
        <v>0</v>
      </c>
      <c r="N200" s="81">
        <v>0</v>
      </c>
      <c r="O200" s="80">
        <v>0</v>
      </c>
      <c r="P200" s="81">
        <v>0</v>
      </c>
      <c r="Q200" s="80">
        <v>0</v>
      </c>
      <c r="R200" s="81">
        <v>0</v>
      </c>
      <c r="S200" s="80">
        <v>0</v>
      </c>
      <c r="T200" s="81">
        <v>0</v>
      </c>
      <c r="U200" s="80">
        <v>0</v>
      </c>
      <c r="V200" s="81">
        <v>0</v>
      </c>
      <c r="W200" s="80">
        <v>0</v>
      </c>
      <c r="X200" s="81">
        <v>0</v>
      </c>
      <c r="Y200" s="80">
        <v>0</v>
      </c>
      <c r="Z200" s="81">
        <v>0</v>
      </c>
      <c r="AA200" s="80">
        <v>0</v>
      </c>
      <c r="AB200" s="81">
        <v>0</v>
      </c>
      <c r="AC200" s="80">
        <v>0</v>
      </c>
      <c r="AD200" s="81">
        <v>0</v>
      </c>
      <c r="AE200" s="80">
        <v>0</v>
      </c>
      <c r="AF200" s="81">
        <v>0</v>
      </c>
      <c r="AG200" s="80">
        <v>0</v>
      </c>
      <c r="AH200" s="81">
        <v>0</v>
      </c>
      <c r="AI200" s="80">
        <v>0</v>
      </c>
      <c r="AJ200" s="81">
        <v>0</v>
      </c>
      <c r="AK200" s="80">
        <v>0</v>
      </c>
      <c r="AL200" s="81">
        <v>0</v>
      </c>
      <c r="AM200" s="80">
        <v>0</v>
      </c>
      <c r="AN200" s="81">
        <v>0</v>
      </c>
      <c r="AO200" s="82">
        <v>0</v>
      </c>
      <c r="AP200" s="81">
        <v>0</v>
      </c>
    </row>
    <row r="201" spans="1:42" ht="11.25">
      <c r="A201" s="6">
        <v>5595</v>
      </c>
      <c r="B201" s="7" t="s">
        <v>380</v>
      </c>
      <c r="C201" s="78">
        <f t="shared" si="6"/>
        <v>0</v>
      </c>
      <c r="D201" s="79">
        <f t="shared" si="7"/>
        <v>0</v>
      </c>
      <c r="E201" s="80">
        <v>0</v>
      </c>
      <c r="F201" s="81">
        <v>0</v>
      </c>
      <c r="G201" s="80">
        <v>0</v>
      </c>
      <c r="H201" s="81">
        <v>0</v>
      </c>
      <c r="I201" s="80">
        <v>0</v>
      </c>
      <c r="J201" s="81">
        <v>0</v>
      </c>
      <c r="K201" s="80">
        <v>0</v>
      </c>
      <c r="L201" s="81">
        <v>0</v>
      </c>
      <c r="M201" s="80">
        <v>0</v>
      </c>
      <c r="N201" s="81">
        <v>0</v>
      </c>
      <c r="O201" s="80">
        <v>0</v>
      </c>
      <c r="P201" s="81">
        <v>0</v>
      </c>
      <c r="Q201" s="80">
        <v>0</v>
      </c>
      <c r="R201" s="81">
        <v>0</v>
      </c>
      <c r="S201" s="80">
        <v>0</v>
      </c>
      <c r="T201" s="81">
        <v>0</v>
      </c>
      <c r="U201" s="80">
        <v>0</v>
      </c>
      <c r="V201" s="81">
        <v>0</v>
      </c>
      <c r="W201" s="80">
        <v>0</v>
      </c>
      <c r="X201" s="81">
        <v>0</v>
      </c>
      <c r="Y201" s="80">
        <v>0</v>
      </c>
      <c r="Z201" s="81">
        <v>0</v>
      </c>
      <c r="AA201" s="80">
        <v>0</v>
      </c>
      <c r="AB201" s="81">
        <v>0</v>
      </c>
      <c r="AC201" s="80">
        <v>0</v>
      </c>
      <c r="AD201" s="81">
        <v>0</v>
      </c>
      <c r="AE201" s="80">
        <v>0</v>
      </c>
      <c r="AF201" s="81">
        <v>0</v>
      </c>
      <c r="AG201" s="80">
        <v>0</v>
      </c>
      <c r="AH201" s="81">
        <v>0</v>
      </c>
      <c r="AI201" s="80">
        <v>0</v>
      </c>
      <c r="AJ201" s="81">
        <v>0</v>
      </c>
      <c r="AK201" s="80">
        <v>0</v>
      </c>
      <c r="AL201" s="81">
        <v>0</v>
      </c>
      <c r="AM201" s="80">
        <v>0</v>
      </c>
      <c r="AN201" s="81">
        <v>0</v>
      </c>
      <c r="AO201" s="82">
        <v>0</v>
      </c>
      <c r="AP201" s="81">
        <v>0</v>
      </c>
    </row>
    <row r="202" spans="1:42" ht="11.25">
      <c r="A202" s="6">
        <v>5596</v>
      </c>
      <c r="B202" s="7" t="s">
        <v>181</v>
      </c>
      <c r="C202" s="78">
        <f t="shared" si="6"/>
        <v>0</v>
      </c>
      <c r="D202" s="79">
        <f t="shared" si="7"/>
        <v>0</v>
      </c>
      <c r="E202" s="80">
        <v>0</v>
      </c>
      <c r="F202" s="81">
        <v>0</v>
      </c>
      <c r="G202" s="80">
        <v>0</v>
      </c>
      <c r="H202" s="81">
        <v>0</v>
      </c>
      <c r="I202" s="80">
        <v>0</v>
      </c>
      <c r="J202" s="81">
        <v>0</v>
      </c>
      <c r="K202" s="80">
        <v>0</v>
      </c>
      <c r="L202" s="81">
        <v>0</v>
      </c>
      <c r="M202" s="80">
        <v>0</v>
      </c>
      <c r="N202" s="81">
        <v>0</v>
      </c>
      <c r="O202" s="80">
        <v>0</v>
      </c>
      <c r="P202" s="81">
        <v>0</v>
      </c>
      <c r="Q202" s="80">
        <v>0</v>
      </c>
      <c r="R202" s="81">
        <v>0</v>
      </c>
      <c r="S202" s="80">
        <v>0</v>
      </c>
      <c r="T202" s="81">
        <v>0</v>
      </c>
      <c r="U202" s="80">
        <v>0</v>
      </c>
      <c r="V202" s="81">
        <v>0</v>
      </c>
      <c r="W202" s="80">
        <v>0</v>
      </c>
      <c r="X202" s="81">
        <v>0</v>
      </c>
      <c r="Y202" s="80">
        <v>0</v>
      </c>
      <c r="Z202" s="81">
        <v>0</v>
      </c>
      <c r="AA202" s="80">
        <v>0</v>
      </c>
      <c r="AB202" s="81">
        <v>0</v>
      </c>
      <c r="AC202" s="80">
        <v>0</v>
      </c>
      <c r="AD202" s="81">
        <v>0</v>
      </c>
      <c r="AE202" s="80">
        <v>0</v>
      </c>
      <c r="AF202" s="81">
        <v>0</v>
      </c>
      <c r="AG202" s="80">
        <v>0</v>
      </c>
      <c r="AH202" s="81">
        <v>0</v>
      </c>
      <c r="AI202" s="80">
        <v>0</v>
      </c>
      <c r="AJ202" s="81">
        <v>0</v>
      </c>
      <c r="AK202" s="80">
        <v>0</v>
      </c>
      <c r="AL202" s="81">
        <v>0</v>
      </c>
      <c r="AM202" s="80">
        <v>0</v>
      </c>
      <c r="AN202" s="81">
        <v>0</v>
      </c>
      <c r="AO202" s="82">
        <v>0</v>
      </c>
      <c r="AP202" s="81">
        <v>0</v>
      </c>
    </row>
    <row r="203" spans="1:42" ht="11.25">
      <c r="A203" s="6">
        <v>5597</v>
      </c>
      <c r="B203" s="7" t="s">
        <v>381</v>
      </c>
      <c r="C203" s="78">
        <f t="shared" si="6"/>
        <v>0</v>
      </c>
      <c r="D203" s="79">
        <f t="shared" si="7"/>
        <v>0</v>
      </c>
      <c r="E203" s="80">
        <v>0</v>
      </c>
      <c r="F203" s="81">
        <v>0</v>
      </c>
      <c r="G203" s="80">
        <v>0</v>
      </c>
      <c r="H203" s="81">
        <v>0</v>
      </c>
      <c r="I203" s="80">
        <v>0</v>
      </c>
      <c r="J203" s="81">
        <v>0</v>
      </c>
      <c r="K203" s="80">
        <v>0</v>
      </c>
      <c r="L203" s="81">
        <v>0</v>
      </c>
      <c r="M203" s="80">
        <v>0</v>
      </c>
      <c r="N203" s="81">
        <v>0</v>
      </c>
      <c r="O203" s="80">
        <v>0</v>
      </c>
      <c r="P203" s="81">
        <v>0</v>
      </c>
      <c r="Q203" s="80">
        <v>0</v>
      </c>
      <c r="R203" s="81">
        <v>0</v>
      </c>
      <c r="S203" s="80">
        <v>0</v>
      </c>
      <c r="T203" s="81">
        <v>0</v>
      </c>
      <c r="U203" s="80">
        <v>0</v>
      </c>
      <c r="V203" s="81">
        <v>0</v>
      </c>
      <c r="W203" s="80">
        <v>0</v>
      </c>
      <c r="X203" s="81">
        <v>0</v>
      </c>
      <c r="Y203" s="80">
        <v>0</v>
      </c>
      <c r="Z203" s="81">
        <v>0</v>
      </c>
      <c r="AA203" s="80">
        <v>0</v>
      </c>
      <c r="AB203" s="81">
        <v>0</v>
      </c>
      <c r="AC203" s="80">
        <v>0</v>
      </c>
      <c r="AD203" s="81">
        <v>0</v>
      </c>
      <c r="AE203" s="80">
        <v>0</v>
      </c>
      <c r="AF203" s="81">
        <v>0</v>
      </c>
      <c r="AG203" s="80">
        <v>0</v>
      </c>
      <c r="AH203" s="81">
        <v>0</v>
      </c>
      <c r="AI203" s="80">
        <v>0</v>
      </c>
      <c r="AJ203" s="81">
        <v>0</v>
      </c>
      <c r="AK203" s="80">
        <v>0</v>
      </c>
      <c r="AL203" s="81">
        <v>0</v>
      </c>
      <c r="AM203" s="80">
        <v>0</v>
      </c>
      <c r="AN203" s="81">
        <v>0</v>
      </c>
      <c r="AO203" s="82">
        <v>0</v>
      </c>
      <c r="AP203" s="81">
        <v>0</v>
      </c>
    </row>
    <row r="204" spans="1:42" ht="11.25">
      <c r="A204" s="6">
        <v>5599</v>
      </c>
      <c r="B204" s="7" t="s">
        <v>382</v>
      </c>
      <c r="C204" s="78">
        <f t="shared" si="6"/>
        <v>13355164.690000001</v>
      </c>
      <c r="D204" s="79">
        <f t="shared" si="7"/>
        <v>1560784.5299999998</v>
      </c>
      <c r="E204" s="80">
        <v>0</v>
      </c>
      <c r="F204" s="81">
        <v>0</v>
      </c>
      <c r="G204" s="80">
        <v>0</v>
      </c>
      <c r="H204" s="81">
        <v>0</v>
      </c>
      <c r="I204" s="80">
        <v>0</v>
      </c>
      <c r="J204" s="81">
        <v>0</v>
      </c>
      <c r="K204" s="80">
        <v>0</v>
      </c>
      <c r="L204" s="81">
        <v>0</v>
      </c>
      <c r="M204" s="80">
        <v>0</v>
      </c>
      <c r="N204" s="81">
        <v>0</v>
      </c>
      <c r="O204" s="80">
        <v>0</v>
      </c>
      <c r="P204" s="81">
        <v>0</v>
      </c>
      <c r="Q204" s="80">
        <v>0</v>
      </c>
      <c r="R204" s="81">
        <v>0</v>
      </c>
      <c r="S204" s="80">
        <v>0</v>
      </c>
      <c r="T204" s="81">
        <v>0</v>
      </c>
      <c r="U204" s="80">
        <v>0</v>
      </c>
      <c r="V204" s="81">
        <v>0</v>
      </c>
      <c r="W204" s="80">
        <v>0</v>
      </c>
      <c r="X204" s="81">
        <v>0</v>
      </c>
      <c r="Y204" s="80">
        <v>0</v>
      </c>
      <c r="Z204" s="81">
        <v>0</v>
      </c>
      <c r="AA204" s="80">
        <v>0</v>
      </c>
      <c r="AB204" s="81">
        <v>0</v>
      </c>
      <c r="AC204" s="80">
        <v>4640880.88</v>
      </c>
      <c r="AD204" s="81">
        <v>1558295.64</v>
      </c>
      <c r="AE204" s="80">
        <v>0</v>
      </c>
      <c r="AF204" s="81">
        <v>0</v>
      </c>
      <c r="AG204" s="80">
        <v>8693081.51</v>
      </c>
      <c r="AH204" s="81">
        <v>0</v>
      </c>
      <c r="AI204" s="80">
        <v>0</v>
      </c>
      <c r="AJ204" s="81">
        <v>0</v>
      </c>
      <c r="AK204" s="80">
        <v>21202.3</v>
      </c>
      <c r="AL204" s="81">
        <v>2488.89</v>
      </c>
      <c r="AM204" s="80">
        <v>0</v>
      </c>
      <c r="AN204" s="81">
        <v>0</v>
      </c>
      <c r="AO204" s="82">
        <v>0</v>
      </c>
      <c r="AP204" s="81">
        <v>0</v>
      </c>
    </row>
    <row r="205" spans="1:42" ht="11.25">
      <c r="A205" s="8">
        <v>5600</v>
      </c>
      <c r="B205" s="9" t="s">
        <v>383</v>
      </c>
      <c r="C205" s="73">
        <f t="shared" si="6"/>
        <v>0</v>
      </c>
      <c r="D205" s="74">
        <f t="shared" si="7"/>
        <v>30263625.68</v>
      </c>
      <c r="E205" s="75">
        <v>0</v>
      </c>
      <c r="F205" s="76">
        <v>0</v>
      </c>
      <c r="G205" s="75">
        <v>0</v>
      </c>
      <c r="H205" s="76">
        <v>0</v>
      </c>
      <c r="I205" s="75">
        <v>0</v>
      </c>
      <c r="J205" s="76">
        <v>0</v>
      </c>
      <c r="K205" s="75">
        <v>0</v>
      </c>
      <c r="L205" s="76">
        <v>0</v>
      </c>
      <c r="M205" s="75">
        <v>0</v>
      </c>
      <c r="N205" s="76">
        <v>0</v>
      </c>
      <c r="O205" s="75">
        <v>0</v>
      </c>
      <c r="P205" s="76">
        <v>0</v>
      </c>
      <c r="Q205" s="75">
        <v>0</v>
      </c>
      <c r="R205" s="76">
        <v>0</v>
      </c>
      <c r="S205" s="75">
        <v>0</v>
      </c>
      <c r="T205" s="76">
        <v>0</v>
      </c>
      <c r="U205" s="75">
        <v>0</v>
      </c>
      <c r="V205" s="76">
        <v>0</v>
      </c>
      <c r="W205" s="75">
        <v>0</v>
      </c>
      <c r="X205" s="76">
        <v>0</v>
      </c>
      <c r="Y205" s="75">
        <v>0</v>
      </c>
      <c r="Z205" s="76">
        <v>0</v>
      </c>
      <c r="AA205" s="75">
        <v>0</v>
      </c>
      <c r="AB205" s="76">
        <v>0</v>
      </c>
      <c r="AC205" s="75">
        <v>0</v>
      </c>
      <c r="AD205" s="76">
        <v>0</v>
      </c>
      <c r="AE205" s="75">
        <v>0</v>
      </c>
      <c r="AF205" s="76">
        <v>0</v>
      </c>
      <c r="AG205" s="75">
        <v>0</v>
      </c>
      <c r="AH205" s="76">
        <v>0</v>
      </c>
      <c r="AI205" s="75">
        <v>0</v>
      </c>
      <c r="AJ205" s="76">
        <v>0</v>
      </c>
      <c r="AK205" s="75">
        <v>0</v>
      </c>
      <c r="AL205" s="76">
        <v>0</v>
      </c>
      <c r="AM205" s="75">
        <v>0</v>
      </c>
      <c r="AN205" s="76">
        <v>30263625.68</v>
      </c>
      <c r="AO205" s="77">
        <v>0</v>
      </c>
      <c r="AP205" s="76">
        <v>0</v>
      </c>
    </row>
    <row r="206" spans="1:42" ht="11.25">
      <c r="A206" s="6">
        <v>5610</v>
      </c>
      <c r="B206" s="7" t="s">
        <v>384</v>
      </c>
      <c r="C206" s="78">
        <f t="shared" si="6"/>
        <v>0</v>
      </c>
      <c r="D206" s="79">
        <f t="shared" si="7"/>
        <v>33106.4</v>
      </c>
      <c r="E206" s="80">
        <v>0</v>
      </c>
      <c r="F206" s="81">
        <v>0</v>
      </c>
      <c r="G206" s="80">
        <v>0</v>
      </c>
      <c r="H206" s="81">
        <v>0</v>
      </c>
      <c r="I206" s="80">
        <v>0</v>
      </c>
      <c r="J206" s="81">
        <v>0</v>
      </c>
      <c r="K206" s="80">
        <v>0</v>
      </c>
      <c r="L206" s="81">
        <v>0</v>
      </c>
      <c r="M206" s="80">
        <v>0</v>
      </c>
      <c r="N206" s="81">
        <v>0</v>
      </c>
      <c r="O206" s="80">
        <v>0</v>
      </c>
      <c r="P206" s="81">
        <v>0</v>
      </c>
      <c r="Q206" s="80">
        <v>0</v>
      </c>
      <c r="R206" s="81">
        <v>0</v>
      </c>
      <c r="S206" s="80">
        <v>0</v>
      </c>
      <c r="T206" s="81">
        <v>0</v>
      </c>
      <c r="U206" s="80">
        <v>0</v>
      </c>
      <c r="V206" s="81">
        <v>0</v>
      </c>
      <c r="W206" s="80">
        <v>0</v>
      </c>
      <c r="X206" s="81">
        <v>0</v>
      </c>
      <c r="Y206" s="80">
        <v>0</v>
      </c>
      <c r="Z206" s="81">
        <v>0</v>
      </c>
      <c r="AA206" s="80">
        <v>0</v>
      </c>
      <c r="AB206" s="81">
        <v>0</v>
      </c>
      <c r="AC206" s="80">
        <v>0</v>
      </c>
      <c r="AD206" s="81">
        <v>0</v>
      </c>
      <c r="AE206" s="80">
        <v>0</v>
      </c>
      <c r="AF206" s="81">
        <v>0</v>
      </c>
      <c r="AG206" s="80">
        <v>0</v>
      </c>
      <c r="AH206" s="81">
        <v>33106.4</v>
      </c>
      <c r="AI206" s="80">
        <v>0</v>
      </c>
      <c r="AJ206" s="81">
        <v>0</v>
      </c>
      <c r="AK206" s="80">
        <v>0</v>
      </c>
      <c r="AL206" s="81">
        <v>0</v>
      </c>
      <c r="AM206" s="80">
        <v>0</v>
      </c>
      <c r="AN206" s="81">
        <v>0</v>
      </c>
      <c r="AO206" s="82">
        <v>0</v>
      </c>
      <c r="AP206" s="81">
        <v>0</v>
      </c>
    </row>
    <row r="207" spans="1:42" ht="11.25">
      <c r="A207" s="6">
        <v>5611</v>
      </c>
      <c r="B207" s="7" t="s">
        <v>385</v>
      </c>
      <c r="C207" s="78">
        <f t="shared" si="6"/>
        <v>0</v>
      </c>
      <c r="D207" s="79">
        <f t="shared" si="7"/>
        <v>30296732.08</v>
      </c>
      <c r="E207" s="80">
        <v>0</v>
      </c>
      <c r="F207" s="81">
        <v>0</v>
      </c>
      <c r="G207" s="80">
        <v>0</v>
      </c>
      <c r="H207" s="81">
        <v>0</v>
      </c>
      <c r="I207" s="80">
        <v>0</v>
      </c>
      <c r="J207" s="81">
        <v>0</v>
      </c>
      <c r="K207" s="80">
        <v>0</v>
      </c>
      <c r="L207" s="81">
        <v>0</v>
      </c>
      <c r="M207" s="80">
        <v>0</v>
      </c>
      <c r="N207" s="81">
        <v>0</v>
      </c>
      <c r="O207" s="80">
        <v>0</v>
      </c>
      <c r="P207" s="81">
        <v>0</v>
      </c>
      <c r="Q207" s="80">
        <v>0</v>
      </c>
      <c r="R207" s="81">
        <v>0</v>
      </c>
      <c r="S207" s="80">
        <v>0</v>
      </c>
      <c r="T207" s="81">
        <v>0</v>
      </c>
      <c r="U207" s="80">
        <v>0</v>
      </c>
      <c r="V207" s="81">
        <v>0</v>
      </c>
      <c r="W207" s="80">
        <v>0</v>
      </c>
      <c r="X207" s="81">
        <v>0</v>
      </c>
      <c r="Y207" s="80">
        <v>0</v>
      </c>
      <c r="Z207" s="81">
        <v>0</v>
      </c>
      <c r="AA207" s="80">
        <v>0</v>
      </c>
      <c r="AB207" s="81">
        <v>0</v>
      </c>
      <c r="AC207" s="80">
        <v>0</v>
      </c>
      <c r="AD207" s="81">
        <v>0</v>
      </c>
      <c r="AE207" s="80">
        <v>0</v>
      </c>
      <c r="AF207" s="81">
        <v>0</v>
      </c>
      <c r="AG207" s="80">
        <v>0</v>
      </c>
      <c r="AH207" s="81">
        <v>33106.4</v>
      </c>
      <c r="AI207" s="80">
        <v>0</v>
      </c>
      <c r="AJ207" s="81">
        <v>0</v>
      </c>
      <c r="AK207" s="80">
        <v>0</v>
      </c>
      <c r="AL207" s="81">
        <v>0</v>
      </c>
      <c r="AM207" s="80">
        <v>0</v>
      </c>
      <c r="AN207" s="81">
        <v>30263625.68</v>
      </c>
      <c r="AO207" s="82">
        <v>0</v>
      </c>
      <c r="AP207" s="81">
        <v>0</v>
      </c>
    </row>
    <row r="208" spans="1:42" s="19" customFormat="1" ht="11.25">
      <c r="A208" s="22">
        <v>3210</v>
      </c>
      <c r="B208" s="23" t="s">
        <v>386</v>
      </c>
      <c r="C208" s="83">
        <f t="shared" si="6"/>
        <v>720068758.7400002</v>
      </c>
      <c r="D208" s="84">
        <f t="shared" si="7"/>
        <v>508831926.14999974</v>
      </c>
      <c r="E208" s="85">
        <v>6851847.219999999</v>
      </c>
      <c r="F208" s="86">
        <v>-40777.1099999845</v>
      </c>
      <c r="G208" s="85">
        <v>760039.34</v>
      </c>
      <c r="H208" s="86">
        <v>-4055822.45</v>
      </c>
      <c r="I208" s="85">
        <v>589652309.5200002</v>
      </c>
      <c r="J208" s="86">
        <v>454967213.4699998</v>
      </c>
      <c r="K208" s="85">
        <v>-662794.7999999989</v>
      </c>
      <c r="L208" s="86">
        <v>1092292.660000001</v>
      </c>
      <c r="M208" s="85">
        <v>6770350.3</v>
      </c>
      <c r="N208" s="86">
        <v>5978757.32</v>
      </c>
      <c r="O208" s="85">
        <v>557339.46</v>
      </c>
      <c r="P208" s="86">
        <v>864455.1099999994</v>
      </c>
      <c r="Q208" s="85">
        <v>-855828.2399999946</v>
      </c>
      <c r="R208" s="86">
        <v>4161953.96</v>
      </c>
      <c r="S208" s="85">
        <v>-1788711.65</v>
      </c>
      <c r="T208" s="86">
        <v>-3629124.43</v>
      </c>
      <c r="U208" s="85">
        <v>463299.5599999996</v>
      </c>
      <c r="V208" s="86">
        <v>38540.78999999957</v>
      </c>
      <c r="W208" s="85">
        <v>3767562.05</v>
      </c>
      <c r="X208" s="86">
        <v>-511910.01</v>
      </c>
      <c r="Y208" s="85">
        <v>3762518.16</v>
      </c>
      <c r="Z208" s="86">
        <v>1359175.8199999966</v>
      </c>
      <c r="AA208" s="85">
        <v>2037648.82</v>
      </c>
      <c r="AB208" s="86">
        <v>-511910.01</v>
      </c>
      <c r="AC208" s="85">
        <v>43072609.97000001</v>
      </c>
      <c r="AD208" s="86">
        <v>25749281.65999999</v>
      </c>
      <c r="AE208" s="85">
        <v>-6540966.68</v>
      </c>
      <c r="AF208" s="86">
        <v>-3731270.36</v>
      </c>
      <c r="AG208" s="85">
        <v>-1802781.83</v>
      </c>
      <c r="AH208" s="86">
        <v>-2054670.9699999995</v>
      </c>
      <c r="AI208" s="85">
        <v>499042.44</v>
      </c>
      <c r="AJ208" s="86">
        <v>1516984.59</v>
      </c>
      <c r="AK208" s="85">
        <v>4722984.61999999</v>
      </c>
      <c r="AL208" s="86">
        <v>4315281.3500000015</v>
      </c>
      <c r="AM208" s="85">
        <v>63473434.14000001</v>
      </c>
      <c r="AN208" s="86">
        <v>21701750.43</v>
      </c>
      <c r="AO208" s="87">
        <v>5328856.34</v>
      </c>
      <c r="AP208" s="86">
        <v>1621724.33</v>
      </c>
    </row>
  </sheetData>
  <sheetProtection autoFilter="0"/>
  <mergeCells count="23">
    <mergeCell ref="AK2:AL2"/>
    <mergeCell ref="AM2:AN2"/>
    <mergeCell ref="AO2:AP2"/>
    <mergeCell ref="AA2:AB2"/>
    <mergeCell ref="AC2:AD2"/>
    <mergeCell ref="AE2:AF2"/>
    <mergeCell ref="AG2:AH2"/>
    <mergeCell ref="AI2:AJ2"/>
    <mergeCell ref="K2:L2"/>
    <mergeCell ref="A1:D1"/>
    <mergeCell ref="C2:D2"/>
    <mergeCell ref="E2:F2"/>
    <mergeCell ref="G2:H2"/>
    <mergeCell ref="I2:J2"/>
    <mergeCell ref="A2:A3"/>
    <mergeCell ref="B2:B3"/>
    <mergeCell ref="Y2:Z2"/>
    <mergeCell ref="M2:N2"/>
    <mergeCell ref="O2:P2"/>
    <mergeCell ref="Q2:R2"/>
    <mergeCell ref="S2:T2"/>
    <mergeCell ref="U2:V2"/>
    <mergeCell ref="W2:X2"/>
  </mergeCells>
  <dataValidations count="4">
    <dataValidation allowBlank="1" showInputMessage="1" showErrorMessage="1" prompt="Muestra el saldo de las cuentas acumulado al periodo correspondiente a la información financiera/cuenta pública que se presenta." sqref="C3 AM3 E3 G3 I3 K3 M3 O3 Q3 S3 U3 W3 Y3 AA3 AC3 AE3 AG3 AI3 AK3 AO3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Indicar el saldo de las cuentas acumulado al 31 de diciembre del ejercicio inmediato anterior a la cuenta pública que se presenta." sqref="D3 AN3 F3 H3 J3 L3 N3 P3 R3 T3 V3 X3 Z3 AB3 AD3 AF3 AH3 AJ3 AL3 AP3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  <ignoredErrors>
    <ignoredError sqref="C5:D208 C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zoomScalePageLayoutView="0" workbookViewId="0" topLeftCell="A1">
      <pane xSplit="4" ySplit="3" topLeftCell="AM2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:AP24"/>
    </sheetView>
  </sheetViews>
  <sheetFormatPr defaultColWidth="12" defaultRowHeight="11.25"/>
  <cols>
    <col min="1" max="1" width="9.83203125" style="16" customWidth="1"/>
    <col min="2" max="2" width="65.33203125" style="20" bestFit="1" customWidth="1"/>
    <col min="3" max="3" width="16.83203125" style="20" customWidth="1"/>
    <col min="4" max="4" width="15.83203125" style="20" bestFit="1" customWidth="1"/>
    <col min="5" max="5" width="14.33203125" style="16" customWidth="1"/>
    <col min="6" max="6" width="13.33203125" style="16" customWidth="1"/>
    <col min="7" max="7" width="14.5" style="16" customWidth="1"/>
    <col min="8" max="8" width="14.33203125" style="16" customWidth="1"/>
    <col min="9" max="9" width="15.16015625" style="16" customWidth="1"/>
    <col min="10" max="10" width="15.33203125" style="16" customWidth="1"/>
    <col min="11" max="11" width="15.16015625" style="16" customWidth="1"/>
    <col min="12" max="12" width="15.33203125" style="16" customWidth="1"/>
    <col min="13" max="13" width="15.16015625" style="16" customWidth="1"/>
    <col min="14" max="15" width="14.5" style="16" customWidth="1"/>
    <col min="16" max="16" width="12.83203125" style="16" bestFit="1" customWidth="1"/>
    <col min="17" max="17" width="14.33203125" style="16" customWidth="1"/>
    <col min="18" max="18" width="12.83203125" style="16" bestFit="1" customWidth="1"/>
    <col min="19" max="19" width="14.66015625" style="16" customWidth="1"/>
    <col min="20" max="20" width="14.16015625" style="16" customWidth="1"/>
    <col min="21" max="21" width="14.5" style="16" customWidth="1"/>
    <col min="22" max="22" width="13.5" style="16" customWidth="1"/>
    <col min="23" max="23" width="16.16015625" style="16" customWidth="1"/>
    <col min="24" max="24" width="18.66015625" style="16" customWidth="1"/>
    <col min="25" max="26" width="15.5" style="16" customWidth="1"/>
    <col min="27" max="28" width="13.5" style="16" customWidth="1"/>
    <col min="29" max="30" width="14.83203125" style="16" customWidth="1"/>
    <col min="31" max="31" width="16" style="16" customWidth="1"/>
    <col min="32" max="32" width="14.66015625" style="16" customWidth="1"/>
    <col min="33" max="33" width="14" style="16" customWidth="1"/>
    <col min="34" max="34" width="16.5" style="16" customWidth="1"/>
    <col min="35" max="35" width="14" style="16" customWidth="1"/>
    <col min="36" max="36" width="14.5" style="16" customWidth="1"/>
    <col min="37" max="37" width="15.83203125" style="16" customWidth="1"/>
    <col min="38" max="39" width="14.66015625" style="16" customWidth="1"/>
    <col min="40" max="40" width="13.83203125" style="16" customWidth="1"/>
    <col min="41" max="41" width="13.66015625" style="16" customWidth="1"/>
    <col min="42" max="42" width="14.83203125" style="16" customWidth="1"/>
    <col min="43" max="16384" width="12" style="16" customWidth="1"/>
  </cols>
  <sheetData>
    <row r="1" spans="1:4" ht="34.5" customHeight="1">
      <c r="A1" s="159" t="s">
        <v>451</v>
      </c>
      <c r="B1" s="161"/>
      <c r="C1" s="161"/>
      <c r="D1" s="161"/>
    </row>
    <row r="2" spans="1:42" ht="51" customHeight="1">
      <c r="A2" s="163" t="s">
        <v>0</v>
      </c>
      <c r="B2" s="164" t="s">
        <v>416</v>
      </c>
      <c r="C2" s="162" t="s">
        <v>195</v>
      </c>
      <c r="D2" s="159"/>
      <c r="E2" s="165" t="s">
        <v>425</v>
      </c>
      <c r="F2" s="166"/>
      <c r="G2" s="161" t="s">
        <v>426</v>
      </c>
      <c r="H2" s="160"/>
      <c r="I2" s="159" t="s">
        <v>427</v>
      </c>
      <c r="J2" s="160"/>
      <c r="K2" s="159" t="s">
        <v>429</v>
      </c>
      <c r="L2" s="160"/>
      <c r="M2" s="159" t="s">
        <v>431</v>
      </c>
      <c r="N2" s="160"/>
      <c r="O2" s="159" t="s">
        <v>454</v>
      </c>
      <c r="P2" s="160"/>
      <c r="Q2" s="159" t="s">
        <v>432</v>
      </c>
      <c r="R2" s="160"/>
      <c r="S2" s="159" t="s">
        <v>433</v>
      </c>
      <c r="T2" s="160"/>
      <c r="U2" s="159" t="s">
        <v>434</v>
      </c>
      <c r="V2" s="160"/>
      <c r="W2" s="159" t="s">
        <v>435</v>
      </c>
      <c r="X2" s="160"/>
      <c r="Y2" s="159" t="s">
        <v>436</v>
      </c>
      <c r="Z2" s="160"/>
      <c r="AA2" s="159" t="s">
        <v>437</v>
      </c>
      <c r="AB2" s="160"/>
      <c r="AC2" s="159" t="s">
        <v>438</v>
      </c>
      <c r="AD2" s="160"/>
      <c r="AE2" s="159" t="s">
        <v>439</v>
      </c>
      <c r="AF2" s="160"/>
      <c r="AG2" s="159" t="s">
        <v>440</v>
      </c>
      <c r="AH2" s="160"/>
      <c r="AI2" s="159" t="s">
        <v>441</v>
      </c>
      <c r="AJ2" s="160"/>
      <c r="AK2" s="159" t="s">
        <v>442</v>
      </c>
      <c r="AL2" s="160"/>
      <c r="AM2" s="159" t="s">
        <v>443</v>
      </c>
      <c r="AN2" s="160"/>
      <c r="AO2" s="159" t="s">
        <v>444</v>
      </c>
      <c r="AP2" s="160"/>
    </row>
    <row r="3" spans="1:42" s="20" customFormat="1" ht="45">
      <c r="A3" s="163"/>
      <c r="B3" s="164"/>
      <c r="C3" s="44" t="s">
        <v>423</v>
      </c>
      <c r="D3" s="50" t="s">
        <v>415</v>
      </c>
      <c r="E3" s="46" t="s">
        <v>423</v>
      </c>
      <c r="F3" s="44" t="s">
        <v>415</v>
      </c>
      <c r="G3" s="46" t="s">
        <v>423</v>
      </c>
      <c r="H3" s="44" t="s">
        <v>415</v>
      </c>
      <c r="I3" s="44" t="s">
        <v>423</v>
      </c>
      <c r="J3" s="44" t="s">
        <v>415</v>
      </c>
      <c r="K3" s="44" t="s">
        <v>423</v>
      </c>
      <c r="L3" s="44" t="s">
        <v>415</v>
      </c>
      <c r="M3" s="44" t="s">
        <v>423</v>
      </c>
      <c r="N3" s="44" t="s">
        <v>415</v>
      </c>
      <c r="O3" s="44" t="s">
        <v>423</v>
      </c>
      <c r="P3" s="44" t="s">
        <v>415</v>
      </c>
      <c r="Q3" s="44" t="s">
        <v>423</v>
      </c>
      <c r="R3" s="44" t="s">
        <v>415</v>
      </c>
      <c r="S3" s="44" t="s">
        <v>423</v>
      </c>
      <c r="T3" s="44" t="s">
        <v>415</v>
      </c>
      <c r="U3" s="44" t="s">
        <v>423</v>
      </c>
      <c r="V3" s="44" t="s">
        <v>415</v>
      </c>
      <c r="W3" s="44" t="s">
        <v>423</v>
      </c>
      <c r="X3" s="44" t="s">
        <v>415</v>
      </c>
      <c r="Y3" s="44" t="s">
        <v>423</v>
      </c>
      <c r="Z3" s="44" t="s">
        <v>415</v>
      </c>
      <c r="AA3" s="44" t="s">
        <v>423</v>
      </c>
      <c r="AB3" s="44" t="s">
        <v>415</v>
      </c>
      <c r="AC3" s="44" t="s">
        <v>423</v>
      </c>
      <c r="AD3" s="44" t="s">
        <v>415</v>
      </c>
      <c r="AE3" s="44" t="s">
        <v>423</v>
      </c>
      <c r="AF3" s="44" t="s">
        <v>415</v>
      </c>
      <c r="AG3" s="44" t="s">
        <v>423</v>
      </c>
      <c r="AH3" s="44" t="s">
        <v>415</v>
      </c>
      <c r="AI3" s="44" t="s">
        <v>423</v>
      </c>
      <c r="AJ3" s="44" t="s">
        <v>415</v>
      </c>
      <c r="AK3" s="44" t="s">
        <v>423</v>
      </c>
      <c r="AL3" s="44" t="s">
        <v>415</v>
      </c>
      <c r="AM3" s="44" t="s">
        <v>423</v>
      </c>
      <c r="AN3" s="44" t="s">
        <v>415</v>
      </c>
      <c r="AO3" s="44" t="s">
        <v>423</v>
      </c>
      <c r="AP3" s="44" t="s">
        <v>415</v>
      </c>
    </row>
    <row r="4" spans="1:43" s="19" customFormat="1" ht="11.25">
      <c r="A4" s="41">
        <v>3250</v>
      </c>
      <c r="B4" s="25" t="s">
        <v>387</v>
      </c>
      <c r="C4" s="88"/>
      <c r="D4" s="89">
        <f>SUM(F4+H4+J4+L4+N4+P4+R4+T4+V4+X4+Z4+AB4+AD4+AF4+AH4+AJ4+AL4+AN4+AP4)</f>
        <v>-9235271.790000001</v>
      </c>
      <c r="E4" s="90"/>
      <c r="F4" s="91"/>
      <c r="G4" s="90"/>
      <c r="H4" s="91"/>
      <c r="I4" s="90"/>
      <c r="J4" s="91"/>
      <c r="K4" s="90"/>
      <c r="L4" s="91"/>
      <c r="M4" s="90"/>
      <c r="N4" s="91"/>
      <c r="O4" s="90"/>
      <c r="P4" s="91"/>
      <c r="Q4" s="90"/>
      <c r="R4" s="91"/>
      <c r="S4" s="90"/>
      <c r="T4" s="91"/>
      <c r="U4" s="90"/>
      <c r="V4" s="91"/>
      <c r="W4" s="90"/>
      <c r="X4" s="92">
        <v>-9985175.41</v>
      </c>
      <c r="Y4" s="90"/>
      <c r="Z4" s="91"/>
      <c r="AA4" s="90"/>
      <c r="AB4" s="91"/>
      <c r="AC4" s="90"/>
      <c r="AD4" s="92">
        <v>749903.62</v>
      </c>
      <c r="AE4" s="90"/>
      <c r="AF4" s="91"/>
      <c r="AG4" s="92">
        <v>-604228.31</v>
      </c>
      <c r="AH4" s="91"/>
      <c r="AI4" s="90"/>
      <c r="AJ4" s="91"/>
      <c r="AK4" s="90"/>
      <c r="AL4" s="91"/>
      <c r="AM4" s="90"/>
      <c r="AN4" s="91"/>
      <c r="AO4" s="92"/>
      <c r="AP4" s="91"/>
      <c r="AQ4" s="43"/>
    </row>
    <row r="5" spans="1:43" ht="11.25">
      <c r="A5" s="26">
        <v>900001</v>
      </c>
      <c r="B5" s="17" t="s">
        <v>388</v>
      </c>
      <c r="C5" s="93">
        <f>SUM(E5+G5+I5+K5+M5+O5+Q5+S5+U5+W5+Y5+AA5+AC5+AE5+AG5+AI5+AK5+AM5+AO5)</f>
        <v>7382997721.74</v>
      </c>
      <c r="D5" s="94"/>
      <c r="E5" s="95">
        <f>SUM(E6:E8)</f>
        <v>79700086</v>
      </c>
      <c r="F5" s="96">
        <v>0</v>
      </c>
      <c r="G5" s="95">
        <f>SUM(G6:G8)</f>
        <v>216450</v>
      </c>
      <c r="H5" s="96">
        <v>0</v>
      </c>
      <c r="I5" s="95">
        <f>SUM(I6:I8)</f>
        <v>6681273486.33</v>
      </c>
      <c r="J5" s="96">
        <v>0</v>
      </c>
      <c r="K5" s="95">
        <f>SUM(K6:K8)</f>
        <v>23566649.12</v>
      </c>
      <c r="L5" s="96">
        <v>0</v>
      </c>
      <c r="M5" s="95">
        <f>SUM(M6:M8)</f>
        <v>34915268.519999996</v>
      </c>
      <c r="N5" s="96">
        <v>0</v>
      </c>
      <c r="O5" s="95">
        <f>SUM(O6:O8)</f>
        <v>0</v>
      </c>
      <c r="P5" s="96">
        <v>0</v>
      </c>
      <c r="Q5" s="95">
        <f>SUM(Q6:Q8)</f>
        <v>42480337.96</v>
      </c>
      <c r="R5" s="96">
        <v>0</v>
      </c>
      <c r="S5" s="95">
        <f>SUM(S6:S8)</f>
        <v>1452349.19</v>
      </c>
      <c r="T5" s="96">
        <v>0</v>
      </c>
      <c r="U5" s="95">
        <f>SUM(U6:U8)</f>
        <v>5894104.5</v>
      </c>
      <c r="V5" s="96">
        <v>0</v>
      </c>
      <c r="W5" s="95">
        <f>SUM(W6:W8)</f>
        <v>167958731.95</v>
      </c>
      <c r="X5" s="96">
        <v>0</v>
      </c>
      <c r="Y5" s="95">
        <f>SUM(Y6:Y8)</f>
        <v>93950</v>
      </c>
      <c r="Z5" s="96">
        <v>0</v>
      </c>
      <c r="AA5" s="95">
        <f>SUM(AA6:AA8)</f>
        <v>0</v>
      </c>
      <c r="AB5" s="96">
        <v>0</v>
      </c>
      <c r="AC5" s="95">
        <f>SUM(AC6:AC8)</f>
        <v>270510305.96999997</v>
      </c>
      <c r="AD5" s="96">
        <v>0</v>
      </c>
      <c r="AE5" s="95">
        <f>SUM(AE6:AE8)</f>
        <v>19972929.79</v>
      </c>
      <c r="AF5" s="96">
        <v>0</v>
      </c>
      <c r="AG5" s="95">
        <f>SUM(AG6:AG8)</f>
        <v>0</v>
      </c>
      <c r="AH5" s="96">
        <v>0</v>
      </c>
      <c r="AI5" s="95">
        <f>SUM(AI6:AI8)</f>
        <v>0</v>
      </c>
      <c r="AJ5" s="96">
        <v>0</v>
      </c>
      <c r="AK5" s="95">
        <f>SUM(AK6:AK8)</f>
        <v>32335104.26</v>
      </c>
      <c r="AL5" s="96">
        <v>0</v>
      </c>
      <c r="AM5" s="95">
        <f>SUM(AM6:AM8)</f>
        <v>22627968.15</v>
      </c>
      <c r="AN5" s="96">
        <v>0</v>
      </c>
      <c r="AO5" s="97">
        <f>SUM(AO6:AO8)</f>
        <v>0</v>
      </c>
      <c r="AP5" s="96">
        <v>0</v>
      </c>
      <c r="AQ5" s="40"/>
    </row>
    <row r="6" spans="1:43" ht="11.25">
      <c r="A6" s="6">
        <v>3110</v>
      </c>
      <c r="B6" s="7" t="s">
        <v>165</v>
      </c>
      <c r="C6" s="98">
        <f>SUM(E6+G6+I6+K6+M6+O6+Q6+S6+U6+W6+Y6+AA6+AC6+AE6+AG6+AI6+AK6+AM6+AO6)</f>
        <v>1763725956.22</v>
      </c>
      <c r="D6" s="99"/>
      <c r="E6" s="100">
        <v>79700086</v>
      </c>
      <c r="F6" s="101">
        <v>0</v>
      </c>
      <c r="G6" s="102">
        <v>0</v>
      </c>
      <c r="H6" s="101">
        <v>0</v>
      </c>
      <c r="I6" s="103">
        <v>1419858943.68</v>
      </c>
      <c r="J6" s="101">
        <v>0</v>
      </c>
      <c r="K6" s="103">
        <v>1246550.98</v>
      </c>
      <c r="L6" s="101">
        <v>0</v>
      </c>
      <c r="M6" s="103">
        <v>9472350.28</v>
      </c>
      <c r="N6" s="101">
        <v>0</v>
      </c>
      <c r="O6" s="102">
        <v>0</v>
      </c>
      <c r="P6" s="101">
        <v>0</v>
      </c>
      <c r="Q6" s="103">
        <v>0</v>
      </c>
      <c r="R6" s="101">
        <v>0</v>
      </c>
      <c r="S6" s="103">
        <v>1452349.19</v>
      </c>
      <c r="T6" s="101">
        <v>0</v>
      </c>
      <c r="U6" s="103">
        <v>5894104.5</v>
      </c>
      <c r="V6" s="101">
        <v>0</v>
      </c>
      <c r="W6" s="102">
        <v>0</v>
      </c>
      <c r="X6" s="101">
        <v>0</v>
      </c>
      <c r="Y6" s="103">
        <v>93950</v>
      </c>
      <c r="Z6" s="101">
        <v>0</v>
      </c>
      <c r="AA6" s="102">
        <v>0</v>
      </c>
      <c r="AB6" s="101">
        <v>0</v>
      </c>
      <c r="AC6" s="103">
        <v>171071619.39</v>
      </c>
      <c r="AD6" s="101">
        <v>0</v>
      </c>
      <c r="AE6" s="103">
        <v>19972929.79</v>
      </c>
      <c r="AF6" s="101">
        <v>0</v>
      </c>
      <c r="AG6" s="102">
        <v>0</v>
      </c>
      <c r="AH6" s="101">
        <v>0</v>
      </c>
      <c r="AI6" s="102">
        <v>0</v>
      </c>
      <c r="AJ6" s="101">
        <v>0</v>
      </c>
      <c r="AK6" s="103">
        <v>32335104.26</v>
      </c>
      <c r="AL6" s="101">
        <v>0</v>
      </c>
      <c r="AM6" s="103">
        <v>22627968.15</v>
      </c>
      <c r="AN6" s="101">
        <v>0</v>
      </c>
      <c r="AO6" s="104">
        <v>0</v>
      </c>
      <c r="AP6" s="101">
        <v>0</v>
      </c>
      <c r="AQ6" s="24"/>
    </row>
    <row r="7" spans="1:43" ht="11.25">
      <c r="A7" s="6">
        <v>3120</v>
      </c>
      <c r="B7" s="7" t="s">
        <v>166</v>
      </c>
      <c r="C7" s="98">
        <f>SUM(E7+G7+I7+K7+M7+O7+Q7+S7+U7+W7+Y7+AA7+AC7+AE7+AG7+AI7+AK7+AM7+AO7)</f>
        <v>2435427564.1</v>
      </c>
      <c r="D7" s="99"/>
      <c r="E7" s="100">
        <v>0</v>
      </c>
      <c r="F7" s="101">
        <v>0</v>
      </c>
      <c r="G7" s="100">
        <v>216450</v>
      </c>
      <c r="H7" s="101">
        <v>0</v>
      </c>
      <c r="I7" s="103">
        <v>2129852073.47</v>
      </c>
      <c r="J7" s="101">
        <v>0</v>
      </c>
      <c r="K7" s="103">
        <v>22320098.14</v>
      </c>
      <c r="L7" s="101">
        <v>0</v>
      </c>
      <c r="M7" s="103">
        <v>0</v>
      </c>
      <c r="N7" s="101">
        <v>0</v>
      </c>
      <c r="O7" s="102">
        <v>0</v>
      </c>
      <c r="P7" s="101">
        <v>0</v>
      </c>
      <c r="Q7" s="103">
        <v>42480337.96</v>
      </c>
      <c r="R7" s="101">
        <v>0</v>
      </c>
      <c r="S7" s="102">
        <v>0</v>
      </c>
      <c r="T7" s="101">
        <v>0</v>
      </c>
      <c r="U7" s="102">
        <v>0</v>
      </c>
      <c r="V7" s="101">
        <v>0</v>
      </c>
      <c r="W7" s="103">
        <v>167958731.95</v>
      </c>
      <c r="X7" s="101">
        <v>0</v>
      </c>
      <c r="Y7" s="102">
        <v>0</v>
      </c>
      <c r="Z7" s="101">
        <v>0</v>
      </c>
      <c r="AA7" s="102">
        <v>0</v>
      </c>
      <c r="AB7" s="101">
        <v>0</v>
      </c>
      <c r="AC7" s="103">
        <v>72599872.58</v>
      </c>
      <c r="AD7" s="101">
        <v>0</v>
      </c>
      <c r="AE7" s="102">
        <v>0</v>
      </c>
      <c r="AF7" s="101">
        <v>0</v>
      </c>
      <c r="AG7" s="102">
        <v>0</v>
      </c>
      <c r="AH7" s="101">
        <v>0</v>
      </c>
      <c r="AI7" s="102">
        <v>0</v>
      </c>
      <c r="AJ7" s="101">
        <v>0</v>
      </c>
      <c r="AK7" s="102">
        <v>0</v>
      </c>
      <c r="AL7" s="101">
        <v>0</v>
      </c>
      <c r="AM7" s="102">
        <v>0</v>
      </c>
      <c r="AN7" s="101">
        <v>0</v>
      </c>
      <c r="AO7" s="104">
        <v>0</v>
      </c>
      <c r="AP7" s="101">
        <v>0</v>
      </c>
      <c r="AQ7" s="24"/>
    </row>
    <row r="8" spans="1:43" ht="11.25">
      <c r="A8" s="6">
        <v>3130</v>
      </c>
      <c r="B8" s="7" t="s">
        <v>167</v>
      </c>
      <c r="C8" s="98">
        <f>SUM(E8+G8+I8+K8+M8+O8+Q8+S8+U8+W8+Y8+AA8+AC8+AE8+AG8+AI8+AK8+AM8+AO8)</f>
        <v>3183844201.4199996</v>
      </c>
      <c r="D8" s="99"/>
      <c r="E8" s="100">
        <v>0</v>
      </c>
      <c r="F8" s="101">
        <v>0</v>
      </c>
      <c r="G8" s="102">
        <v>0</v>
      </c>
      <c r="H8" s="101">
        <v>0</v>
      </c>
      <c r="I8" s="103">
        <v>3131562469.18</v>
      </c>
      <c r="J8" s="101">
        <v>0</v>
      </c>
      <c r="K8" s="102">
        <v>0</v>
      </c>
      <c r="L8" s="101">
        <v>0</v>
      </c>
      <c r="M8" s="103">
        <v>25442918.24</v>
      </c>
      <c r="N8" s="101">
        <v>0</v>
      </c>
      <c r="O8" s="102">
        <v>0</v>
      </c>
      <c r="P8" s="101">
        <v>0</v>
      </c>
      <c r="Q8" s="103">
        <v>0</v>
      </c>
      <c r="R8" s="101">
        <v>0</v>
      </c>
      <c r="S8" s="102">
        <v>0</v>
      </c>
      <c r="T8" s="101">
        <v>0</v>
      </c>
      <c r="U8" s="102">
        <v>0</v>
      </c>
      <c r="V8" s="101">
        <v>0</v>
      </c>
      <c r="W8" s="102">
        <v>0</v>
      </c>
      <c r="X8" s="101">
        <v>0</v>
      </c>
      <c r="Y8" s="102">
        <v>0</v>
      </c>
      <c r="Z8" s="101">
        <v>0</v>
      </c>
      <c r="AA8" s="102">
        <v>0</v>
      </c>
      <c r="AB8" s="101">
        <v>0</v>
      </c>
      <c r="AC8" s="103">
        <v>26838814</v>
      </c>
      <c r="AD8" s="101">
        <v>0</v>
      </c>
      <c r="AE8" s="102">
        <v>0</v>
      </c>
      <c r="AF8" s="101">
        <v>0</v>
      </c>
      <c r="AG8" s="102">
        <v>0</v>
      </c>
      <c r="AH8" s="101">
        <v>0</v>
      </c>
      <c r="AI8" s="102">
        <v>0</v>
      </c>
      <c r="AJ8" s="101">
        <v>0</v>
      </c>
      <c r="AK8" s="102">
        <v>0</v>
      </c>
      <c r="AL8" s="101">
        <v>0</v>
      </c>
      <c r="AM8" s="102">
        <v>0</v>
      </c>
      <c r="AN8" s="101">
        <v>0</v>
      </c>
      <c r="AO8" s="104">
        <v>0</v>
      </c>
      <c r="AP8" s="101">
        <v>0</v>
      </c>
      <c r="AQ8" s="24"/>
    </row>
    <row r="9" spans="1:43" ht="11.25">
      <c r="A9" s="26">
        <v>900002</v>
      </c>
      <c r="B9" s="17" t="s">
        <v>389</v>
      </c>
      <c r="C9" s="105">
        <f>SUM(E9+G9+I9+K9+M9+O9+Q9+S9+U9+W9+Y9+AA9+AC9+AE9+AG9+AI9+AK9+AM9+AO9)</f>
        <v>0</v>
      </c>
      <c r="D9" s="106">
        <f aca="true" t="shared" si="0" ref="D9:D14">SUM(F9+H9+J9+L9+N9+P9+R9+T9+V9+X9+Z9+AB9+AD9+AF9+AH9+AJ9+AL9+AN9+AP9)</f>
        <v>2766873678.9100013</v>
      </c>
      <c r="E9" s="95">
        <f aca="true" t="shared" si="1" ref="E9:AP9">SUM(E10:E13)</f>
        <v>0</v>
      </c>
      <c r="F9" s="107">
        <f t="shared" si="1"/>
        <v>24428488.13</v>
      </c>
      <c r="G9" s="95">
        <f t="shared" si="1"/>
        <v>0</v>
      </c>
      <c r="H9" s="107">
        <f t="shared" si="1"/>
        <v>3917637.04</v>
      </c>
      <c r="I9" s="95">
        <f t="shared" si="1"/>
        <v>0</v>
      </c>
      <c r="J9" s="107">
        <f t="shared" si="1"/>
        <v>2366368657.6</v>
      </c>
      <c r="K9" s="95">
        <f t="shared" si="1"/>
        <v>0</v>
      </c>
      <c r="L9" s="107">
        <f t="shared" si="1"/>
        <v>0</v>
      </c>
      <c r="M9" s="95">
        <f t="shared" si="1"/>
        <v>0</v>
      </c>
      <c r="N9" s="107">
        <f t="shared" si="1"/>
        <v>42244621.96</v>
      </c>
      <c r="O9" s="95">
        <f t="shared" si="1"/>
        <v>0</v>
      </c>
      <c r="P9" s="107">
        <f t="shared" si="1"/>
        <v>1910408.15</v>
      </c>
      <c r="Q9" s="95">
        <f t="shared" si="1"/>
        <v>0</v>
      </c>
      <c r="R9" s="107">
        <f t="shared" si="1"/>
        <v>26526355.82</v>
      </c>
      <c r="S9" s="95">
        <f t="shared" si="1"/>
        <v>0</v>
      </c>
      <c r="T9" s="107">
        <f t="shared" si="1"/>
        <v>7375900.710000001</v>
      </c>
      <c r="U9" s="95">
        <f t="shared" si="1"/>
        <v>0</v>
      </c>
      <c r="V9" s="107">
        <f t="shared" si="1"/>
        <v>934071.26</v>
      </c>
      <c r="W9" s="95">
        <f t="shared" si="1"/>
        <v>0</v>
      </c>
      <c r="X9" s="107">
        <f t="shared" si="1"/>
        <v>36969942.33</v>
      </c>
      <c r="Y9" s="95">
        <f t="shared" si="1"/>
        <v>0</v>
      </c>
      <c r="Z9" s="107">
        <f t="shared" si="1"/>
        <v>16226395.780000001</v>
      </c>
      <c r="AA9" s="95">
        <f t="shared" si="1"/>
        <v>0</v>
      </c>
      <c r="AB9" s="107">
        <f t="shared" si="1"/>
        <v>8977907.15</v>
      </c>
      <c r="AC9" s="95">
        <f t="shared" si="1"/>
        <v>0</v>
      </c>
      <c r="AD9" s="107">
        <f t="shared" si="1"/>
        <v>84586490.58999999</v>
      </c>
      <c r="AE9" s="95">
        <f t="shared" si="1"/>
        <v>0</v>
      </c>
      <c r="AF9" s="107">
        <f t="shared" si="1"/>
        <v>29787624.66</v>
      </c>
      <c r="AG9" s="95">
        <f t="shared" si="1"/>
        <v>0</v>
      </c>
      <c r="AH9" s="107">
        <f t="shared" si="1"/>
        <v>-36930716.43</v>
      </c>
      <c r="AI9" s="95">
        <f t="shared" si="1"/>
        <v>0</v>
      </c>
      <c r="AJ9" s="107">
        <f t="shared" si="1"/>
        <v>97677499.82000001</v>
      </c>
      <c r="AK9" s="95">
        <f t="shared" si="1"/>
        <v>0</v>
      </c>
      <c r="AL9" s="107">
        <f t="shared" si="1"/>
        <v>6942115.7700000005</v>
      </c>
      <c r="AM9" s="95">
        <f t="shared" si="1"/>
        <v>0</v>
      </c>
      <c r="AN9" s="107">
        <f t="shared" si="1"/>
        <v>39010570.63</v>
      </c>
      <c r="AO9" s="97">
        <f t="shared" si="1"/>
        <v>0</v>
      </c>
      <c r="AP9" s="107">
        <f t="shared" si="1"/>
        <v>9919707.94</v>
      </c>
      <c r="AQ9" s="18"/>
    </row>
    <row r="10" spans="1:43" ht="11.25">
      <c r="A10" s="6">
        <v>3210</v>
      </c>
      <c r="B10" s="7" t="s">
        <v>192</v>
      </c>
      <c r="C10" s="108"/>
      <c r="D10" s="109">
        <f t="shared" si="0"/>
        <v>498563863.79999995</v>
      </c>
      <c r="E10" s="100">
        <v>0</v>
      </c>
      <c r="F10" s="110">
        <v>0</v>
      </c>
      <c r="G10" s="100">
        <v>0</v>
      </c>
      <c r="H10" s="110">
        <v>-4055822.45</v>
      </c>
      <c r="I10" s="100">
        <v>0</v>
      </c>
      <c r="J10" s="103">
        <v>454967213.47</v>
      </c>
      <c r="K10" s="100">
        <v>0</v>
      </c>
      <c r="L10" s="110">
        <v>0</v>
      </c>
      <c r="M10" s="100">
        <v>0</v>
      </c>
      <c r="N10" s="103">
        <v>5978757.32</v>
      </c>
      <c r="O10" s="100">
        <v>0</v>
      </c>
      <c r="P10" s="111">
        <v>864455.11</v>
      </c>
      <c r="Q10" s="100">
        <v>0</v>
      </c>
      <c r="R10" s="103">
        <v>4161953.96</v>
      </c>
      <c r="S10" s="100">
        <v>0</v>
      </c>
      <c r="T10" s="103">
        <v>-3629124.43</v>
      </c>
      <c r="U10" s="100">
        <v>0</v>
      </c>
      <c r="V10" s="110">
        <v>0</v>
      </c>
      <c r="W10" s="100">
        <v>0</v>
      </c>
      <c r="X10" s="103">
        <v>8638684.79</v>
      </c>
      <c r="Y10" s="100">
        <v>0</v>
      </c>
      <c r="Z10" s="110">
        <v>0</v>
      </c>
      <c r="AA10" s="100">
        <v>0</v>
      </c>
      <c r="AB10" s="110">
        <v>0</v>
      </c>
      <c r="AC10" s="100">
        <v>0</v>
      </c>
      <c r="AD10" s="103">
        <v>25749281.65999999</v>
      </c>
      <c r="AE10" s="100">
        <v>0</v>
      </c>
      <c r="AF10" s="110">
        <v>0</v>
      </c>
      <c r="AG10" s="100">
        <v>0</v>
      </c>
      <c r="AH10" s="110">
        <v>0</v>
      </c>
      <c r="AI10" s="100">
        <v>0</v>
      </c>
      <c r="AJ10" s="103">
        <v>1516984.59</v>
      </c>
      <c r="AK10" s="100">
        <v>0</v>
      </c>
      <c r="AL10" s="103">
        <v>4371479.78</v>
      </c>
      <c r="AM10" s="100">
        <v>0</v>
      </c>
      <c r="AN10" s="110">
        <v>0</v>
      </c>
      <c r="AO10" s="103">
        <v>0</v>
      </c>
      <c r="AP10" s="110">
        <v>0</v>
      </c>
      <c r="AQ10" s="21"/>
    </row>
    <row r="11" spans="1:43" ht="11.25">
      <c r="A11" s="6">
        <v>3220</v>
      </c>
      <c r="B11" s="7" t="s">
        <v>168</v>
      </c>
      <c r="C11" s="108"/>
      <c r="D11" s="109">
        <f t="shared" si="0"/>
        <v>2250683568.55</v>
      </c>
      <c r="E11" s="100">
        <v>0</v>
      </c>
      <c r="F11" s="110">
        <v>24428488.13</v>
      </c>
      <c r="G11" s="100">
        <v>0</v>
      </c>
      <c r="H11" s="110">
        <v>1682255.41</v>
      </c>
      <c r="I11" s="100">
        <v>0</v>
      </c>
      <c r="J11" s="103">
        <v>1900066401.65</v>
      </c>
      <c r="K11" s="100">
        <v>0</v>
      </c>
      <c r="L11" s="110">
        <v>0</v>
      </c>
      <c r="M11" s="100">
        <v>0</v>
      </c>
      <c r="N11" s="103">
        <v>36265864.64</v>
      </c>
      <c r="O11" s="100">
        <v>0</v>
      </c>
      <c r="P11" s="111">
        <v>1045953.04</v>
      </c>
      <c r="Q11" s="100">
        <v>0</v>
      </c>
      <c r="R11" s="103">
        <v>22364401.86</v>
      </c>
      <c r="S11" s="100">
        <v>0</v>
      </c>
      <c r="T11" s="103">
        <v>11005025.14</v>
      </c>
      <c r="U11" s="100">
        <v>0</v>
      </c>
      <c r="V11" s="103">
        <v>934071.26</v>
      </c>
      <c r="W11" s="100">
        <v>0</v>
      </c>
      <c r="X11" s="103">
        <v>28331257.54</v>
      </c>
      <c r="Y11" s="100">
        <v>0</v>
      </c>
      <c r="Z11" s="103">
        <v>16226395.780000001</v>
      </c>
      <c r="AA11" s="100">
        <v>0</v>
      </c>
      <c r="AB11" s="103">
        <v>8977907.15</v>
      </c>
      <c r="AC11" s="100">
        <v>0</v>
      </c>
      <c r="AD11" s="103">
        <v>58837208.93</v>
      </c>
      <c r="AE11" s="100">
        <v>0</v>
      </c>
      <c r="AF11" s="103">
        <v>29787624.66</v>
      </c>
      <c r="AG11" s="100">
        <v>0</v>
      </c>
      <c r="AH11" s="103">
        <v>-36930716.43</v>
      </c>
      <c r="AI11" s="100">
        <v>0</v>
      </c>
      <c r="AJ11" s="103">
        <v>96160515.23</v>
      </c>
      <c r="AK11" s="100">
        <v>0</v>
      </c>
      <c r="AL11" s="103">
        <v>2570635.99</v>
      </c>
      <c r="AM11" s="100">
        <v>0</v>
      </c>
      <c r="AN11" s="103">
        <v>39010570.63</v>
      </c>
      <c r="AO11" s="103">
        <v>0</v>
      </c>
      <c r="AP11" s="103">
        <v>9919707.94</v>
      </c>
      <c r="AQ11" s="21"/>
    </row>
    <row r="12" spans="1:43" ht="11.25">
      <c r="A12" s="6">
        <v>3230</v>
      </c>
      <c r="B12" s="7" t="s">
        <v>169</v>
      </c>
      <c r="C12" s="108"/>
      <c r="D12" s="109">
        <f t="shared" si="0"/>
        <v>17626246.560000002</v>
      </c>
      <c r="E12" s="100">
        <v>0</v>
      </c>
      <c r="F12" s="110">
        <v>0</v>
      </c>
      <c r="G12" s="100">
        <v>0</v>
      </c>
      <c r="H12" s="110">
        <v>6291204.08</v>
      </c>
      <c r="I12" s="100">
        <v>0</v>
      </c>
      <c r="J12" s="103">
        <v>11335042.48</v>
      </c>
      <c r="K12" s="100">
        <v>0</v>
      </c>
      <c r="L12" s="110">
        <v>0</v>
      </c>
      <c r="M12" s="100">
        <v>0</v>
      </c>
      <c r="N12" s="103">
        <v>0</v>
      </c>
      <c r="O12" s="100">
        <v>0</v>
      </c>
      <c r="P12" s="110">
        <v>0</v>
      </c>
      <c r="Q12" s="100">
        <v>0</v>
      </c>
      <c r="R12" s="103">
        <v>0</v>
      </c>
      <c r="S12" s="100">
        <v>0</v>
      </c>
      <c r="T12" s="110">
        <v>0</v>
      </c>
      <c r="U12" s="100">
        <v>0</v>
      </c>
      <c r="V12" s="110">
        <v>0</v>
      </c>
      <c r="W12" s="100">
        <v>0</v>
      </c>
      <c r="X12" s="110">
        <v>0</v>
      </c>
      <c r="Y12" s="100">
        <v>0</v>
      </c>
      <c r="Z12" s="110">
        <v>0</v>
      </c>
      <c r="AA12" s="100">
        <v>0</v>
      </c>
      <c r="AB12" s="110">
        <v>0</v>
      </c>
      <c r="AC12" s="100">
        <v>0</v>
      </c>
      <c r="AD12" s="103">
        <v>0</v>
      </c>
      <c r="AE12" s="100">
        <v>0</v>
      </c>
      <c r="AF12" s="110">
        <v>0</v>
      </c>
      <c r="AG12" s="100">
        <v>0</v>
      </c>
      <c r="AH12" s="110">
        <v>0</v>
      </c>
      <c r="AI12" s="100">
        <v>0</v>
      </c>
      <c r="AJ12" s="110">
        <v>0</v>
      </c>
      <c r="AK12" s="100">
        <v>0</v>
      </c>
      <c r="AL12" s="110">
        <v>0</v>
      </c>
      <c r="AM12" s="100">
        <v>0</v>
      </c>
      <c r="AN12" s="110">
        <v>0</v>
      </c>
      <c r="AO12" s="103">
        <v>0</v>
      </c>
      <c r="AP12" s="110">
        <v>0</v>
      </c>
      <c r="AQ12" s="21"/>
    </row>
    <row r="13" spans="1:43" ht="11.25">
      <c r="A13" s="6">
        <v>3240</v>
      </c>
      <c r="B13" s="7" t="s">
        <v>174</v>
      </c>
      <c r="C13" s="108"/>
      <c r="D13" s="109">
        <f t="shared" si="0"/>
        <v>0</v>
      </c>
      <c r="E13" s="100">
        <v>0</v>
      </c>
      <c r="F13" s="110">
        <v>0</v>
      </c>
      <c r="G13" s="100">
        <v>0</v>
      </c>
      <c r="H13" s="110">
        <v>0</v>
      </c>
      <c r="I13" s="100">
        <v>0</v>
      </c>
      <c r="J13" s="103">
        <v>0</v>
      </c>
      <c r="K13" s="100">
        <v>0</v>
      </c>
      <c r="L13" s="110">
        <v>0</v>
      </c>
      <c r="M13" s="100">
        <v>0</v>
      </c>
      <c r="N13" s="103">
        <v>0</v>
      </c>
      <c r="O13" s="100">
        <v>0</v>
      </c>
      <c r="P13" s="110">
        <v>0</v>
      </c>
      <c r="Q13" s="100">
        <v>0</v>
      </c>
      <c r="R13" s="110">
        <v>0</v>
      </c>
      <c r="S13" s="100">
        <v>0</v>
      </c>
      <c r="T13" s="110">
        <v>0</v>
      </c>
      <c r="U13" s="100">
        <v>0</v>
      </c>
      <c r="V13" s="110">
        <v>0</v>
      </c>
      <c r="W13" s="100">
        <v>0</v>
      </c>
      <c r="X13" s="110">
        <v>0</v>
      </c>
      <c r="Y13" s="100">
        <v>0</v>
      </c>
      <c r="Z13" s="110">
        <v>0</v>
      </c>
      <c r="AA13" s="100">
        <v>0</v>
      </c>
      <c r="AB13" s="110">
        <v>0</v>
      </c>
      <c r="AC13" s="100">
        <v>0</v>
      </c>
      <c r="AD13" s="110">
        <v>0</v>
      </c>
      <c r="AE13" s="100">
        <v>0</v>
      </c>
      <c r="AF13" s="110">
        <v>0</v>
      </c>
      <c r="AG13" s="100">
        <v>0</v>
      </c>
      <c r="AH13" s="110">
        <v>0</v>
      </c>
      <c r="AI13" s="100">
        <v>0</v>
      </c>
      <c r="AJ13" s="110">
        <v>0</v>
      </c>
      <c r="AK13" s="100">
        <v>0</v>
      </c>
      <c r="AL13" s="110">
        <v>0</v>
      </c>
      <c r="AM13" s="100">
        <v>0</v>
      </c>
      <c r="AN13" s="110">
        <v>0</v>
      </c>
      <c r="AO13" s="103">
        <v>0</v>
      </c>
      <c r="AP13" s="110">
        <v>0</v>
      </c>
      <c r="AQ13" s="21"/>
    </row>
    <row r="14" spans="1:43" ht="11.25">
      <c r="A14" s="26">
        <v>900003</v>
      </c>
      <c r="B14" s="17" t="s">
        <v>446</v>
      </c>
      <c r="C14" s="93">
        <f>SUM(E14+G14+I14+K14+M14+O14+Q14+S14+U14+W14+Y14+AA14+AC14+AE14+AG14+AI14+AK14+AM14+AO14)</f>
        <v>7382997721.74</v>
      </c>
      <c r="D14" s="106">
        <f t="shared" si="0"/>
        <v>2757638407.1200013</v>
      </c>
      <c r="E14" s="95">
        <f>+E5</f>
        <v>79700086</v>
      </c>
      <c r="F14" s="96">
        <f>+F9</f>
        <v>24428488.13</v>
      </c>
      <c r="G14" s="95">
        <f>+G5</f>
        <v>216450</v>
      </c>
      <c r="H14" s="96">
        <f>+H9</f>
        <v>3917637.04</v>
      </c>
      <c r="I14" s="95">
        <f>+I5</f>
        <v>6681273486.33</v>
      </c>
      <c r="J14" s="96">
        <f>+J9</f>
        <v>2366368657.6</v>
      </c>
      <c r="K14" s="95">
        <f>+K5</f>
        <v>23566649.12</v>
      </c>
      <c r="L14" s="96">
        <f>+L9</f>
        <v>0</v>
      </c>
      <c r="M14" s="95">
        <f>+M5</f>
        <v>34915268.519999996</v>
      </c>
      <c r="N14" s="96">
        <f>+N9</f>
        <v>42244621.96</v>
      </c>
      <c r="O14" s="95">
        <f>+O5</f>
        <v>0</v>
      </c>
      <c r="P14" s="96">
        <f>+P9</f>
        <v>1910408.15</v>
      </c>
      <c r="Q14" s="95">
        <f>+Q5</f>
        <v>42480337.96</v>
      </c>
      <c r="R14" s="96">
        <f>+R9</f>
        <v>26526355.82</v>
      </c>
      <c r="S14" s="95">
        <f>+S5</f>
        <v>1452349.19</v>
      </c>
      <c r="T14" s="96">
        <f>+T9</f>
        <v>7375900.710000001</v>
      </c>
      <c r="U14" s="95">
        <f>+U5</f>
        <v>5894104.5</v>
      </c>
      <c r="V14" s="96">
        <f>+V9</f>
        <v>934071.26</v>
      </c>
      <c r="W14" s="95">
        <f>+W5</f>
        <v>167958731.95</v>
      </c>
      <c r="X14" s="96">
        <f>+X9+X4</f>
        <v>26984766.919999998</v>
      </c>
      <c r="Y14" s="95">
        <f>+Y5</f>
        <v>93950</v>
      </c>
      <c r="Z14" s="96">
        <f>+Z9</f>
        <v>16226395.780000001</v>
      </c>
      <c r="AA14" s="95">
        <f>+AA5</f>
        <v>0</v>
      </c>
      <c r="AB14" s="96">
        <f>+AB9</f>
        <v>8977907.15</v>
      </c>
      <c r="AC14" s="95">
        <f>+AC5</f>
        <v>270510305.96999997</v>
      </c>
      <c r="AD14" s="96">
        <f>+AD9+AD4</f>
        <v>85336394.21</v>
      </c>
      <c r="AE14" s="95">
        <f>+AE5</f>
        <v>19972929.79</v>
      </c>
      <c r="AF14" s="96">
        <f>+AF9</f>
        <v>29787624.66</v>
      </c>
      <c r="AG14" s="95">
        <f>+AG5</f>
        <v>0</v>
      </c>
      <c r="AH14" s="96">
        <f>+AH9</f>
        <v>-36930716.43</v>
      </c>
      <c r="AI14" s="95">
        <f>+AI5</f>
        <v>0</v>
      </c>
      <c r="AJ14" s="96">
        <f>+AJ9</f>
        <v>97677499.82000001</v>
      </c>
      <c r="AK14" s="95">
        <f>+AK5</f>
        <v>32335104.26</v>
      </c>
      <c r="AL14" s="96">
        <f>+AL9</f>
        <v>6942115.7700000005</v>
      </c>
      <c r="AM14" s="95">
        <f>+AM5</f>
        <v>22627968.15</v>
      </c>
      <c r="AN14" s="96">
        <f>+AN9</f>
        <v>39010570.63</v>
      </c>
      <c r="AO14" s="97">
        <f>+AO5</f>
        <v>0</v>
      </c>
      <c r="AP14" s="96">
        <f>+AP9</f>
        <v>9919707.94</v>
      </c>
      <c r="AQ14" s="40"/>
    </row>
    <row r="15" spans="1:43" ht="11.25">
      <c r="A15" s="26">
        <v>900004</v>
      </c>
      <c r="B15" s="17" t="s">
        <v>447</v>
      </c>
      <c r="C15" s="93">
        <f>SUM(E15+G15+I15+K15+M15+O15+Q15+S15+U15+W15+Y15+AA15+AC15+AE15+AG15+AI15+AK15+AM15+AO15)</f>
        <v>481560781.6100001</v>
      </c>
      <c r="D15" s="94"/>
      <c r="E15" s="95">
        <f>SUM(E16:E18)</f>
        <v>0</v>
      </c>
      <c r="F15" s="96">
        <v>0</v>
      </c>
      <c r="G15" s="95">
        <f aca="true" t="shared" si="2" ref="G15:AP15">SUM(G16:G18)</f>
        <v>0</v>
      </c>
      <c r="H15" s="107">
        <f t="shared" si="2"/>
        <v>0</v>
      </c>
      <c r="I15" s="95">
        <f t="shared" si="2"/>
        <v>365016030.46000004</v>
      </c>
      <c r="J15" s="107">
        <f t="shared" si="2"/>
        <v>0</v>
      </c>
      <c r="K15" s="95">
        <f t="shared" si="2"/>
        <v>0</v>
      </c>
      <c r="L15" s="107">
        <f t="shared" si="2"/>
        <v>0</v>
      </c>
      <c r="M15" s="95">
        <f t="shared" si="2"/>
        <v>1956679.11</v>
      </c>
      <c r="N15" s="107">
        <f t="shared" si="2"/>
        <v>-84852.63</v>
      </c>
      <c r="O15" s="95">
        <f t="shared" si="2"/>
        <v>0</v>
      </c>
      <c r="P15" s="107">
        <f t="shared" si="2"/>
        <v>0</v>
      </c>
      <c r="Q15" s="95">
        <f t="shared" si="2"/>
        <v>0</v>
      </c>
      <c r="R15" s="107">
        <f t="shared" si="2"/>
        <v>0</v>
      </c>
      <c r="S15" s="95">
        <f t="shared" si="2"/>
        <v>0</v>
      </c>
      <c r="T15" s="107">
        <f t="shared" si="2"/>
        <v>0</v>
      </c>
      <c r="U15" s="95">
        <f t="shared" si="2"/>
        <v>0</v>
      </c>
      <c r="V15" s="107">
        <f t="shared" si="2"/>
        <v>0</v>
      </c>
      <c r="W15" s="95">
        <f t="shared" si="2"/>
        <v>0</v>
      </c>
      <c r="X15" s="107">
        <f t="shared" si="2"/>
        <v>0</v>
      </c>
      <c r="Y15" s="95">
        <f t="shared" si="2"/>
        <v>0</v>
      </c>
      <c r="Z15" s="107">
        <f t="shared" si="2"/>
        <v>0</v>
      </c>
      <c r="AA15" s="95">
        <f t="shared" si="2"/>
        <v>0</v>
      </c>
      <c r="AB15" s="107">
        <f t="shared" si="2"/>
        <v>0</v>
      </c>
      <c r="AC15" s="95">
        <f t="shared" si="2"/>
        <v>0</v>
      </c>
      <c r="AD15" s="107">
        <f t="shared" si="2"/>
        <v>0</v>
      </c>
      <c r="AE15" s="95">
        <f t="shared" si="2"/>
        <v>0</v>
      </c>
      <c r="AF15" s="107">
        <f t="shared" si="2"/>
        <v>0</v>
      </c>
      <c r="AG15" s="95">
        <f t="shared" si="2"/>
        <v>93252737.93</v>
      </c>
      <c r="AH15" s="107">
        <f t="shared" si="2"/>
        <v>0</v>
      </c>
      <c r="AI15" s="95">
        <f t="shared" si="2"/>
        <v>0</v>
      </c>
      <c r="AJ15" s="107">
        <f t="shared" si="2"/>
        <v>0</v>
      </c>
      <c r="AK15" s="95">
        <f t="shared" si="2"/>
        <v>0</v>
      </c>
      <c r="AL15" s="107">
        <f t="shared" si="2"/>
        <v>0</v>
      </c>
      <c r="AM15" s="95">
        <f t="shared" si="2"/>
        <v>21335334.11</v>
      </c>
      <c r="AN15" s="107">
        <f t="shared" si="2"/>
        <v>0</v>
      </c>
      <c r="AO15" s="97">
        <f t="shared" si="2"/>
        <v>0</v>
      </c>
      <c r="AP15" s="107">
        <f t="shared" si="2"/>
        <v>0</v>
      </c>
      <c r="AQ15" s="40"/>
    </row>
    <row r="16" spans="1:43" ht="11.25">
      <c r="A16" s="6">
        <v>3110</v>
      </c>
      <c r="B16" s="7" t="s">
        <v>417</v>
      </c>
      <c r="C16" s="98">
        <f>SUM(E16+G16+I16+K16+M16+O16+Q16+S16+U16+W16+Y16+AA16+AC16+AE16+AG16+AI16+AK16+AM16+AO16)</f>
        <v>128997074.31000002</v>
      </c>
      <c r="D16" s="99"/>
      <c r="E16" s="100">
        <v>0</v>
      </c>
      <c r="F16" s="101">
        <v>0</v>
      </c>
      <c r="G16" s="100">
        <v>0</v>
      </c>
      <c r="H16" s="110">
        <v>0</v>
      </c>
      <c r="I16" s="103">
        <v>186842273.25</v>
      </c>
      <c r="J16" s="110">
        <v>0</v>
      </c>
      <c r="K16" s="100">
        <v>0</v>
      </c>
      <c r="L16" s="110">
        <v>0</v>
      </c>
      <c r="M16" s="103">
        <v>1956679.11</v>
      </c>
      <c r="N16" s="110">
        <v>0</v>
      </c>
      <c r="O16" s="100">
        <v>0</v>
      </c>
      <c r="P16" s="110">
        <v>0</v>
      </c>
      <c r="Q16" s="100">
        <v>0</v>
      </c>
      <c r="R16" s="110">
        <v>0</v>
      </c>
      <c r="S16" s="100">
        <v>0</v>
      </c>
      <c r="T16" s="110">
        <v>0</v>
      </c>
      <c r="U16" s="100">
        <v>0</v>
      </c>
      <c r="V16" s="110">
        <v>0</v>
      </c>
      <c r="W16" s="100">
        <v>0</v>
      </c>
      <c r="X16" s="110">
        <v>0</v>
      </c>
      <c r="Y16" s="100">
        <v>0</v>
      </c>
      <c r="Z16" s="110">
        <v>0</v>
      </c>
      <c r="AA16" s="100">
        <v>0</v>
      </c>
      <c r="AB16" s="110">
        <v>0</v>
      </c>
      <c r="AC16" s="100">
        <v>0</v>
      </c>
      <c r="AD16" s="110">
        <v>0</v>
      </c>
      <c r="AE16" s="100">
        <v>0</v>
      </c>
      <c r="AF16" s="110">
        <v>0</v>
      </c>
      <c r="AG16" s="103">
        <v>-81137212.16</v>
      </c>
      <c r="AH16" s="110">
        <v>0</v>
      </c>
      <c r="AI16" s="100">
        <v>0</v>
      </c>
      <c r="AJ16" s="110">
        <v>0</v>
      </c>
      <c r="AK16" s="100">
        <v>0</v>
      </c>
      <c r="AL16" s="110">
        <v>0</v>
      </c>
      <c r="AM16" s="103">
        <v>21335334.11</v>
      </c>
      <c r="AN16" s="110">
        <v>0</v>
      </c>
      <c r="AO16" s="103">
        <v>0</v>
      </c>
      <c r="AP16" s="110">
        <v>0</v>
      </c>
      <c r="AQ16" s="24"/>
    </row>
    <row r="17" spans="1:43" ht="11.25">
      <c r="A17" s="6">
        <v>3120</v>
      </c>
      <c r="B17" s="7" t="s">
        <v>418</v>
      </c>
      <c r="C17" s="98">
        <f>SUM(E17+G17+I17+K17+M17+O17+Q17+S17+U17+W17+Y17+AA17+AC17+AE17+AG17+AI17+AK17+AM17+AO17)</f>
        <v>185396936.36</v>
      </c>
      <c r="D17" s="99"/>
      <c r="E17" s="100">
        <v>0</v>
      </c>
      <c r="F17" s="101">
        <v>0</v>
      </c>
      <c r="G17" s="100">
        <v>0</v>
      </c>
      <c r="H17" s="110">
        <v>0</v>
      </c>
      <c r="I17" s="103">
        <v>178173757.21</v>
      </c>
      <c r="J17" s="110">
        <v>0</v>
      </c>
      <c r="K17" s="100">
        <v>0</v>
      </c>
      <c r="L17" s="110">
        <v>0</v>
      </c>
      <c r="M17" s="103">
        <v>0</v>
      </c>
      <c r="N17" s="110">
        <v>0</v>
      </c>
      <c r="O17" s="100">
        <v>0</v>
      </c>
      <c r="P17" s="110">
        <v>0</v>
      </c>
      <c r="Q17" s="100">
        <v>0</v>
      </c>
      <c r="R17" s="110">
        <v>0</v>
      </c>
      <c r="S17" s="100">
        <v>0</v>
      </c>
      <c r="T17" s="110">
        <v>0</v>
      </c>
      <c r="U17" s="100">
        <v>0</v>
      </c>
      <c r="V17" s="110">
        <v>0</v>
      </c>
      <c r="W17" s="100">
        <v>0</v>
      </c>
      <c r="X17" s="110">
        <v>0</v>
      </c>
      <c r="Y17" s="100">
        <v>0</v>
      </c>
      <c r="Z17" s="110">
        <v>0</v>
      </c>
      <c r="AA17" s="100">
        <v>0</v>
      </c>
      <c r="AB17" s="110">
        <v>0</v>
      </c>
      <c r="AC17" s="100">
        <v>0</v>
      </c>
      <c r="AD17" s="110">
        <v>0</v>
      </c>
      <c r="AE17" s="100">
        <v>0</v>
      </c>
      <c r="AF17" s="110">
        <v>0</v>
      </c>
      <c r="AG17" s="103">
        <v>7223179.15</v>
      </c>
      <c r="AH17" s="110">
        <v>0</v>
      </c>
      <c r="AI17" s="100">
        <v>0</v>
      </c>
      <c r="AJ17" s="110">
        <v>0</v>
      </c>
      <c r="AK17" s="100">
        <v>0</v>
      </c>
      <c r="AL17" s="110">
        <v>0</v>
      </c>
      <c r="AM17" s="100">
        <v>0</v>
      </c>
      <c r="AN17" s="110">
        <v>0</v>
      </c>
      <c r="AO17" s="103">
        <v>0</v>
      </c>
      <c r="AP17" s="110">
        <v>0</v>
      </c>
      <c r="AQ17" s="24"/>
    </row>
    <row r="18" spans="1:43" ht="11.25">
      <c r="A18" s="6">
        <v>3130</v>
      </c>
      <c r="B18" s="7" t="s">
        <v>419</v>
      </c>
      <c r="C18" s="98">
        <f>SUM(E18+G18+I18+K18+M18+O18+Q18+S18+U18+W18+Y18+AA18+AC18+AE18+AG18+AI18+AK18+AM18+AO18)</f>
        <v>167166770.94</v>
      </c>
      <c r="D18" s="99"/>
      <c r="E18" s="100">
        <v>0</v>
      </c>
      <c r="F18" s="101">
        <v>0</v>
      </c>
      <c r="G18" s="100">
        <v>0</v>
      </c>
      <c r="H18" s="110">
        <v>0</v>
      </c>
      <c r="I18" s="100">
        <v>0</v>
      </c>
      <c r="J18" s="110">
        <v>0</v>
      </c>
      <c r="K18" s="100">
        <v>0</v>
      </c>
      <c r="L18" s="110">
        <v>0</v>
      </c>
      <c r="M18" s="103">
        <v>0</v>
      </c>
      <c r="N18" s="103">
        <v>-84852.63</v>
      </c>
      <c r="O18" s="100">
        <v>0</v>
      </c>
      <c r="P18" s="110">
        <v>0</v>
      </c>
      <c r="Q18" s="100">
        <v>0</v>
      </c>
      <c r="R18" s="110">
        <v>0</v>
      </c>
      <c r="S18" s="100">
        <v>0</v>
      </c>
      <c r="T18" s="110">
        <v>0</v>
      </c>
      <c r="U18" s="100">
        <v>0</v>
      </c>
      <c r="V18" s="110">
        <v>0</v>
      </c>
      <c r="W18" s="100">
        <v>0</v>
      </c>
      <c r="X18" s="110">
        <v>0</v>
      </c>
      <c r="Y18" s="100">
        <v>0</v>
      </c>
      <c r="Z18" s="110">
        <v>0</v>
      </c>
      <c r="AA18" s="100">
        <v>0</v>
      </c>
      <c r="AB18" s="110">
        <v>0</v>
      </c>
      <c r="AC18" s="100">
        <v>0</v>
      </c>
      <c r="AD18" s="110">
        <v>0</v>
      </c>
      <c r="AE18" s="100">
        <v>0</v>
      </c>
      <c r="AF18" s="110">
        <v>0</v>
      </c>
      <c r="AG18" s="103">
        <v>167166770.94</v>
      </c>
      <c r="AH18" s="110">
        <v>0</v>
      </c>
      <c r="AI18" s="100">
        <v>0</v>
      </c>
      <c r="AJ18" s="110">
        <v>0</v>
      </c>
      <c r="AK18" s="100">
        <v>0</v>
      </c>
      <c r="AL18" s="110">
        <v>0</v>
      </c>
      <c r="AM18" s="100">
        <v>0</v>
      </c>
      <c r="AN18" s="110">
        <v>0</v>
      </c>
      <c r="AO18" s="103">
        <v>0</v>
      </c>
      <c r="AP18" s="110">
        <v>0</v>
      </c>
      <c r="AQ18" s="24"/>
    </row>
    <row r="19" spans="1:43" ht="11.25">
      <c r="A19" s="26">
        <v>900005</v>
      </c>
      <c r="B19" s="17" t="s">
        <v>448</v>
      </c>
      <c r="C19" s="105"/>
      <c r="D19" s="106">
        <f aca="true" t="shared" si="3" ref="D19:D24">SUM(F19+H19+J19+L19+N19+P19+R19+T19+V19+X19+Z19+AB19+AD19+AF19+AH19+AJ19+AL19+AN19+AP19)</f>
        <v>709684382.19</v>
      </c>
      <c r="E19" s="100">
        <v>0</v>
      </c>
      <c r="F19" s="107">
        <f aca="true" t="shared" si="4" ref="F19:W19">SUM(F20:F23)</f>
        <v>6851847.22</v>
      </c>
      <c r="G19" s="95">
        <f t="shared" si="4"/>
        <v>0</v>
      </c>
      <c r="H19" s="107">
        <f t="shared" si="4"/>
        <v>979042.92</v>
      </c>
      <c r="I19" s="95">
        <f t="shared" si="4"/>
        <v>0</v>
      </c>
      <c r="J19" s="107">
        <f t="shared" si="4"/>
        <v>563772362.66</v>
      </c>
      <c r="K19" s="95">
        <f t="shared" si="4"/>
        <v>0</v>
      </c>
      <c r="L19" s="107">
        <f t="shared" si="4"/>
        <v>2048389.7499999998</v>
      </c>
      <c r="M19" s="95">
        <f t="shared" si="4"/>
        <v>0</v>
      </c>
      <c r="N19" s="107">
        <f t="shared" si="4"/>
        <v>6743798.480000004</v>
      </c>
      <c r="O19" s="95">
        <f t="shared" si="4"/>
        <v>0</v>
      </c>
      <c r="P19" s="107">
        <f t="shared" si="4"/>
        <v>557339.46</v>
      </c>
      <c r="Q19" s="95">
        <f t="shared" si="4"/>
        <v>0</v>
      </c>
      <c r="R19" s="107">
        <f t="shared" si="4"/>
        <v>-991334.7500000016</v>
      </c>
      <c r="S19" s="95">
        <f t="shared" si="4"/>
        <v>0</v>
      </c>
      <c r="T19" s="107">
        <f t="shared" si="4"/>
        <v>-1788711.65</v>
      </c>
      <c r="U19" s="95">
        <f t="shared" si="4"/>
        <v>0</v>
      </c>
      <c r="V19" s="107">
        <f t="shared" si="4"/>
        <v>463299.56</v>
      </c>
      <c r="W19" s="95">
        <f t="shared" si="4"/>
        <v>0</v>
      </c>
      <c r="X19" s="107">
        <v>3767562.05</v>
      </c>
      <c r="Y19" s="95">
        <f aca="true" t="shared" si="5" ref="Y19:AP19">SUM(Y20:Y23)</f>
        <v>0</v>
      </c>
      <c r="Z19" s="107">
        <f t="shared" si="5"/>
        <v>3442518.16</v>
      </c>
      <c r="AA19" s="95">
        <f t="shared" si="5"/>
        <v>0</v>
      </c>
      <c r="AB19" s="107">
        <f t="shared" si="5"/>
        <v>2035912.6400000001</v>
      </c>
      <c r="AC19" s="95">
        <f t="shared" si="5"/>
        <v>0</v>
      </c>
      <c r="AD19" s="107">
        <f t="shared" si="5"/>
        <v>43072609.97</v>
      </c>
      <c r="AE19" s="95">
        <f t="shared" si="5"/>
        <v>0</v>
      </c>
      <c r="AF19" s="107">
        <f t="shared" si="5"/>
        <v>-6540966.68</v>
      </c>
      <c r="AG19" s="95">
        <f t="shared" si="5"/>
        <v>0</v>
      </c>
      <c r="AH19" s="107">
        <f t="shared" si="5"/>
        <v>-3327138.01</v>
      </c>
      <c r="AI19" s="95">
        <f t="shared" si="5"/>
        <v>0</v>
      </c>
      <c r="AJ19" s="107">
        <f t="shared" si="5"/>
        <v>18363338.950000003</v>
      </c>
      <c r="AK19" s="95">
        <f t="shared" si="5"/>
        <v>0</v>
      </c>
      <c r="AL19" s="107">
        <f t="shared" si="5"/>
        <v>4299184.62</v>
      </c>
      <c r="AM19" s="95">
        <f t="shared" si="5"/>
        <v>0</v>
      </c>
      <c r="AN19" s="107">
        <f t="shared" si="5"/>
        <v>63473434.14</v>
      </c>
      <c r="AO19" s="97">
        <f t="shared" si="5"/>
        <v>0</v>
      </c>
      <c r="AP19" s="107">
        <f t="shared" si="5"/>
        <v>2461892.6999999997</v>
      </c>
      <c r="AQ19" s="18"/>
    </row>
    <row r="20" spans="1:43" ht="11.25">
      <c r="A20" s="6">
        <v>3210</v>
      </c>
      <c r="B20" s="7" t="s">
        <v>192</v>
      </c>
      <c r="C20" s="108"/>
      <c r="D20" s="109">
        <f t="shared" si="3"/>
        <v>710410467.66</v>
      </c>
      <c r="E20" s="100">
        <v>0</v>
      </c>
      <c r="F20" s="110">
        <v>6851847.22</v>
      </c>
      <c r="G20" s="100">
        <v>0</v>
      </c>
      <c r="H20" s="110">
        <v>760039.34</v>
      </c>
      <c r="I20" s="100">
        <v>0</v>
      </c>
      <c r="J20" s="103">
        <v>589652309.52</v>
      </c>
      <c r="K20" s="100">
        <v>0</v>
      </c>
      <c r="L20" s="103">
        <v>-662794.8</v>
      </c>
      <c r="M20" s="100">
        <v>0</v>
      </c>
      <c r="N20" s="103">
        <v>6770350.3000000045</v>
      </c>
      <c r="O20" s="100">
        <v>0</v>
      </c>
      <c r="P20" s="112">
        <v>-462266.83</v>
      </c>
      <c r="Q20" s="100">
        <v>0</v>
      </c>
      <c r="R20" s="103">
        <v>-855828.24</v>
      </c>
      <c r="S20" s="100">
        <v>0</v>
      </c>
      <c r="T20" s="103">
        <v>-1788711.65</v>
      </c>
      <c r="U20" s="100">
        <v>0</v>
      </c>
      <c r="V20" s="103">
        <v>463299.56</v>
      </c>
      <c r="W20" s="100">
        <v>0</v>
      </c>
      <c r="X20" s="113">
        <v>-4871122.739999999</v>
      </c>
      <c r="Y20" s="100">
        <v>0</v>
      </c>
      <c r="Z20" s="103">
        <v>3762518.16</v>
      </c>
      <c r="AA20" s="100">
        <v>0</v>
      </c>
      <c r="AB20" s="103">
        <v>2037648.82</v>
      </c>
      <c r="AC20" s="100">
        <v>0</v>
      </c>
      <c r="AD20" s="103">
        <v>43072609.97</v>
      </c>
      <c r="AE20" s="100">
        <v>0</v>
      </c>
      <c r="AF20" s="103">
        <v>-6540966.68</v>
      </c>
      <c r="AG20" s="100">
        <v>0</v>
      </c>
      <c r="AH20" s="103">
        <v>-1802781.83</v>
      </c>
      <c r="AI20" s="100">
        <v>0</v>
      </c>
      <c r="AJ20" s="103">
        <v>499042.44</v>
      </c>
      <c r="AK20" s="100">
        <v>0</v>
      </c>
      <c r="AL20" s="103">
        <v>4722984.62</v>
      </c>
      <c r="AM20" s="100">
        <v>0</v>
      </c>
      <c r="AN20" s="103">
        <v>63473434.14</v>
      </c>
      <c r="AO20" s="103">
        <v>0</v>
      </c>
      <c r="AP20" s="103">
        <v>5328856.34</v>
      </c>
      <c r="AQ20" s="21"/>
    </row>
    <row r="21" spans="1:43" ht="11.25">
      <c r="A21" s="6">
        <v>3220</v>
      </c>
      <c r="B21" s="7" t="s">
        <v>420</v>
      </c>
      <c r="C21" s="108"/>
      <c r="D21" s="109">
        <f t="shared" si="3"/>
        <v>-18003455.05</v>
      </c>
      <c r="E21" s="100">
        <v>0</v>
      </c>
      <c r="F21" s="110">
        <v>0</v>
      </c>
      <c r="G21" s="100">
        <v>0</v>
      </c>
      <c r="H21" s="110">
        <v>219003.58000000007</v>
      </c>
      <c r="I21" s="100">
        <v>0</v>
      </c>
      <c r="J21" s="103">
        <v>-25879946.86</v>
      </c>
      <c r="K21" s="100">
        <v>0</v>
      </c>
      <c r="L21" s="103">
        <v>2711184.55</v>
      </c>
      <c r="M21" s="100">
        <v>0</v>
      </c>
      <c r="N21" s="103">
        <v>-26551.82</v>
      </c>
      <c r="O21" s="100">
        <v>0</v>
      </c>
      <c r="P21" s="112">
        <v>1019606.29</v>
      </c>
      <c r="Q21" s="100">
        <v>0</v>
      </c>
      <c r="R21" s="103">
        <v>-135506.51000000164</v>
      </c>
      <c r="S21" s="100">
        <v>0</v>
      </c>
      <c r="T21" s="110">
        <v>0</v>
      </c>
      <c r="U21" s="100">
        <v>0</v>
      </c>
      <c r="V21" s="110">
        <v>0</v>
      </c>
      <c r="W21" s="100">
        <v>0</v>
      </c>
      <c r="X21" s="113">
        <v>-8638684.79</v>
      </c>
      <c r="Y21" s="100">
        <v>0</v>
      </c>
      <c r="Z21" s="103">
        <v>-320000</v>
      </c>
      <c r="AA21" s="100">
        <v>0</v>
      </c>
      <c r="AB21" s="103">
        <v>-1736.18</v>
      </c>
      <c r="AC21" s="100">
        <v>0</v>
      </c>
      <c r="AD21" s="110">
        <v>0</v>
      </c>
      <c r="AE21" s="100">
        <v>0</v>
      </c>
      <c r="AF21" s="110">
        <v>0</v>
      </c>
      <c r="AG21" s="100">
        <v>0</v>
      </c>
      <c r="AH21" s="103">
        <v>-1524356.18</v>
      </c>
      <c r="AI21" s="100">
        <v>0</v>
      </c>
      <c r="AJ21" s="103">
        <v>17864296.51</v>
      </c>
      <c r="AK21" s="100">
        <v>0</v>
      </c>
      <c r="AL21" s="103">
        <v>-423800</v>
      </c>
      <c r="AM21" s="100">
        <v>0</v>
      </c>
      <c r="AN21" s="110">
        <v>0</v>
      </c>
      <c r="AO21" s="103">
        <v>0</v>
      </c>
      <c r="AP21" s="103">
        <v>-2866963.64</v>
      </c>
      <c r="AQ21" s="21"/>
    </row>
    <row r="22" spans="1:43" ht="11.25">
      <c r="A22" s="6">
        <v>3230</v>
      </c>
      <c r="B22" s="7" t="s">
        <v>421</v>
      </c>
      <c r="C22" s="108"/>
      <c r="D22" s="109">
        <f t="shared" si="3"/>
        <v>0</v>
      </c>
      <c r="E22" s="100">
        <v>0</v>
      </c>
      <c r="F22" s="114">
        <v>0</v>
      </c>
      <c r="G22" s="100">
        <v>0</v>
      </c>
      <c r="H22" s="110">
        <v>0</v>
      </c>
      <c r="I22" s="100">
        <v>0</v>
      </c>
      <c r="J22" s="110">
        <v>0</v>
      </c>
      <c r="K22" s="100">
        <v>0</v>
      </c>
      <c r="L22" s="110">
        <v>0</v>
      </c>
      <c r="M22" s="100">
        <v>0</v>
      </c>
      <c r="N22" s="110">
        <v>0</v>
      </c>
      <c r="O22" s="100">
        <v>0</v>
      </c>
      <c r="P22" s="110">
        <v>0</v>
      </c>
      <c r="Q22" s="100">
        <v>0</v>
      </c>
      <c r="R22" s="110">
        <v>0</v>
      </c>
      <c r="S22" s="100">
        <v>0</v>
      </c>
      <c r="T22" s="110">
        <v>0</v>
      </c>
      <c r="U22" s="100">
        <v>0</v>
      </c>
      <c r="V22" s="110">
        <v>0</v>
      </c>
      <c r="W22" s="100">
        <v>0</v>
      </c>
      <c r="X22" s="110">
        <v>0</v>
      </c>
      <c r="Y22" s="100">
        <v>0</v>
      </c>
      <c r="Z22" s="110">
        <v>0</v>
      </c>
      <c r="AA22" s="100">
        <v>0</v>
      </c>
      <c r="AB22" s="110">
        <v>0</v>
      </c>
      <c r="AC22" s="100">
        <v>0</v>
      </c>
      <c r="AD22" s="110">
        <v>0</v>
      </c>
      <c r="AE22" s="100">
        <v>0</v>
      </c>
      <c r="AF22" s="110">
        <v>0</v>
      </c>
      <c r="AG22" s="100">
        <v>0</v>
      </c>
      <c r="AH22" s="110">
        <v>0</v>
      </c>
      <c r="AI22" s="100">
        <v>0</v>
      </c>
      <c r="AJ22" s="110">
        <v>0</v>
      </c>
      <c r="AK22" s="100">
        <v>0</v>
      </c>
      <c r="AL22" s="110">
        <v>0</v>
      </c>
      <c r="AM22" s="100">
        <v>0</v>
      </c>
      <c r="AN22" s="110">
        <v>0</v>
      </c>
      <c r="AO22" s="103">
        <v>0</v>
      </c>
      <c r="AP22" s="110">
        <v>0</v>
      </c>
      <c r="AQ22" s="45"/>
    </row>
    <row r="23" spans="1:43" ht="11.25">
      <c r="A23" s="6">
        <v>3240</v>
      </c>
      <c r="B23" s="7" t="s">
        <v>422</v>
      </c>
      <c r="C23" s="108"/>
      <c r="D23" s="109">
        <f t="shared" si="3"/>
        <v>0</v>
      </c>
      <c r="E23" s="100">
        <v>0</v>
      </c>
      <c r="F23" s="114">
        <v>0</v>
      </c>
      <c r="G23" s="100">
        <v>0</v>
      </c>
      <c r="H23" s="110">
        <v>0</v>
      </c>
      <c r="I23" s="100">
        <v>0</v>
      </c>
      <c r="J23" s="110">
        <v>0</v>
      </c>
      <c r="K23" s="100">
        <v>0</v>
      </c>
      <c r="L23" s="110">
        <v>0</v>
      </c>
      <c r="M23" s="100">
        <v>0</v>
      </c>
      <c r="N23" s="110">
        <v>0</v>
      </c>
      <c r="O23" s="100">
        <v>0</v>
      </c>
      <c r="P23" s="110">
        <v>0</v>
      </c>
      <c r="Q23" s="100">
        <v>0</v>
      </c>
      <c r="R23" s="110">
        <v>0</v>
      </c>
      <c r="S23" s="100">
        <v>0</v>
      </c>
      <c r="T23" s="110">
        <v>0</v>
      </c>
      <c r="U23" s="100">
        <v>0</v>
      </c>
      <c r="V23" s="110">
        <v>0</v>
      </c>
      <c r="W23" s="100">
        <v>0</v>
      </c>
      <c r="X23" s="110">
        <v>0</v>
      </c>
      <c r="Y23" s="100">
        <v>0</v>
      </c>
      <c r="Z23" s="110">
        <v>0</v>
      </c>
      <c r="AA23" s="100">
        <v>0</v>
      </c>
      <c r="AB23" s="110">
        <v>0</v>
      </c>
      <c r="AC23" s="100">
        <v>0</v>
      </c>
      <c r="AD23" s="110">
        <v>0</v>
      </c>
      <c r="AE23" s="100">
        <v>0</v>
      </c>
      <c r="AF23" s="110">
        <v>0</v>
      </c>
      <c r="AG23" s="100">
        <v>0</v>
      </c>
      <c r="AH23" s="110">
        <v>0</v>
      </c>
      <c r="AI23" s="100">
        <v>0</v>
      </c>
      <c r="AJ23" s="110">
        <v>0</v>
      </c>
      <c r="AK23" s="100">
        <v>0</v>
      </c>
      <c r="AL23" s="110">
        <v>0</v>
      </c>
      <c r="AM23" s="100">
        <v>0</v>
      </c>
      <c r="AN23" s="110">
        <v>0</v>
      </c>
      <c r="AO23" s="103">
        <v>0</v>
      </c>
      <c r="AP23" s="110">
        <v>0</v>
      </c>
      <c r="AQ23" s="45"/>
    </row>
    <row r="24" spans="1:42" ht="11.25">
      <c r="A24" s="27">
        <v>900006</v>
      </c>
      <c r="B24" s="28" t="s">
        <v>449</v>
      </c>
      <c r="C24" s="115">
        <f>SUM(E24+G24+I24+K24+M24+O24+Q24+S24+U24+W24+Y24+AA24+AC24+AE24+AG24+AI24+AK24+AM24+AO24)</f>
        <v>7864558503.35</v>
      </c>
      <c r="D24" s="116">
        <f t="shared" si="3"/>
        <v>3467237936.6799994</v>
      </c>
      <c r="E24" s="117">
        <f>E14+E19</f>
        <v>79700086</v>
      </c>
      <c r="F24" s="118">
        <f>F14+F19</f>
        <v>31280335.349999998</v>
      </c>
      <c r="G24" s="117">
        <f>G14+G19</f>
        <v>216450</v>
      </c>
      <c r="H24" s="118">
        <f>H14+H19</f>
        <v>4896679.96</v>
      </c>
      <c r="I24" s="117">
        <f aca="true" t="shared" si="6" ref="I24:N24">I14+I19+I15</f>
        <v>7046289516.79</v>
      </c>
      <c r="J24" s="118">
        <f t="shared" si="6"/>
        <v>2930141020.2599998</v>
      </c>
      <c r="K24" s="117">
        <f t="shared" si="6"/>
        <v>23566649.12</v>
      </c>
      <c r="L24" s="118">
        <f t="shared" si="6"/>
        <v>2048389.7499999998</v>
      </c>
      <c r="M24" s="117">
        <f t="shared" si="6"/>
        <v>36871947.629999995</v>
      </c>
      <c r="N24" s="118">
        <f t="shared" si="6"/>
        <v>48903567.81</v>
      </c>
      <c r="O24" s="117">
        <f aca="true" t="shared" si="7" ref="O24:AP24">O14+O19+O15</f>
        <v>0</v>
      </c>
      <c r="P24" s="118">
        <f t="shared" si="7"/>
        <v>2467747.61</v>
      </c>
      <c r="Q24" s="117">
        <f t="shared" si="7"/>
        <v>42480337.96</v>
      </c>
      <c r="R24" s="118">
        <f t="shared" si="7"/>
        <v>25535021.07</v>
      </c>
      <c r="S24" s="117">
        <f t="shared" si="7"/>
        <v>1452349.19</v>
      </c>
      <c r="T24" s="118">
        <f t="shared" si="7"/>
        <v>5587189.0600000005</v>
      </c>
      <c r="U24" s="117">
        <f t="shared" si="7"/>
        <v>5894104.5</v>
      </c>
      <c r="V24" s="118">
        <f t="shared" si="7"/>
        <v>1397370.82</v>
      </c>
      <c r="W24" s="117">
        <f t="shared" si="7"/>
        <v>167958731.95</v>
      </c>
      <c r="X24" s="118">
        <f t="shared" si="7"/>
        <v>30752328.97</v>
      </c>
      <c r="Y24" s="117">
        <f t="shared" si="7"/>
        <v>93950</v>
      </c>
      <c r="Z24" s="118">
        <f t="shared" si="7"/>
        <v>19668913.94</v>
      </c>
      <c r="AA24" s="117">
        <f t="shared" si="7"/>
        <v>0</v>
      </c>
      <c r="AB24" s="118">
        <f t="shared" si="7"/>
        <v>11013819.790000001</v>
      </c>
      <c r="AC24" s="117">
        <f t="shared" si="7"/>
        <v>270510305.96999997</v>
      </c>
      <c r="AD24" s="118">
        <f t="shared" si="7"/>
        <v>128409004.17999999</v>
      </c>
      <c r="AE24" s="117">
        <f t="shared" si="7"/>
        <v>19972929.79</v>
      </c>
      <c r="AF24" s="118">
        <f t="shared" si="7"/>
        <v>23246657.98</v>
      </c>
      <c r="AG24" s="117">
        <f t="shared" si="7"/>
        <v>93252737.93</v>
      </c>
      <c r="AH24" s="118">
        <f t="shared" si="7"/>
        <v>-40257854.44</v>
      </c>
      <c r="AI24" s="117">
        <f t="shared" si="7"/>
        <v>0</v>
      </c>
      <c r="AJ24" s="118">
        <f t="shared" si="7"/>
        <v>116040838.77000001</v>
      </c>
      <c r="AK24" s="117">
        <f t="shared" si="7"/>
        <v>32335104.26</v>
      </c>
      <c r="AL24" s="118">
        <f t="shared" si="7"/>
        <v>11241300.39</v>
      </c>
      <c r="AM24" s="117">
        <f t="shared" si="7"/>
        <v>43963302.26</v>
      </c>
      <c r="AN24" s="118">
        <f t="shared" si="7"/>
        <v>102484004.77000001</v>
      </c>
      <c r="AO24" s="117">
        <f t="shared" si="7"/>
        <v>0</v>
      </c>
      <c r="AP24" s="118">
        <f t="shared" si="7"/>
        <v>12381600.639999999</v>
      </c>
    </row>
    <row r="26" ht="11.25">
      <c r="X26" s="29"/>
    </row>
    <row r="27" spans="24:25" ht="11.25">
      <c r="X27" s="29"/>
      <c r="Y27" s="51"/>
    </row>
    <row r="28" ht="11.25">
      <c r="X28" s="29"/>
    </row>
    <row r="31" ht="11.25">
      <c r="X31" s="18"/>
    </row>
    <row r="32" ht="11.25">
      <c r="X32" s="18"/>
    </row>
    <row r="33" ht="11.25">
      <c r="X33" s="29"/>
    </row>
  </sheetData>
  <sheetProtection autoFilter="0"/>
  <mergeCells count="23">
    <mergeCell ref="AK2:AL2"/>
    <mergeCell ref="AM2:AN2"/>
    <mergeCell ref="AO2:AP2"/>
    <mergeCell ref="AA2:AB2"/>
    <mergeCell ref="AC2:AD2"/>
    <mergeCell ref="AE2:AF2"/>
    <mergeCell ref="AG2:AH2"/>
    <mergeCell ref="AI2:AJ2"/>
    <mergeCell ref="K2:L2"/>
    <mergeCell ref="I2:J2"/>
    <mergeCell ref="C2:D2"/>
    <mergeCell ref="A1:D1"/>
    <mergeCell ref="A2:A3"/>
    <mergeCell ref="B2:B3"/>
    <mergeCell ref="E2:F2"/>
    <mergeCell ref="G2:H2"/>
    <mergeCell ref="Y2:Z2"/>
    <mergeCell ref="M2:N2"/>
    <mergeCell ref="O2:P2"/>
    <mergeCell ref="Q2:R2"/>
    <mergeCell ref="S2:T2"/>
    <mergeCell ref="U2:V2"/>
    <mergeCell ref="W2:X2"/>
  </mergeCells>
  <dataValidations count="2">
    <dataValidation allowBlank="1" showInputMessage="1" showErrorMessage="1" prompt="Referencia que puede coincidir con el número de cuenta al 4° nivel del Plan de Cuentas emitido por el CONAC (DOF 22/12/2014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fitToHeight="0" fitToWidth="1" horizontalDpi="600" verticalDpi="600" orientation="portrait" scale="66" r:id="rId1"/>
  <ignoredErrors>
    <ignoredError sqref="D5 C22:C23 D6:D8 C13 D16:D18 C19 C20 C10 C11:C12 C21 D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9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12" defaultRowHeight="11.25"/>
  <cols>
    <col min="1" max="1" width="7.16015625" style="1" bestFit="1" customWidth="1"/>
    <col min="2" max="2" width="76.66015625" style="12" bestFit="1" customWidth="1"/>
    <col min="3" max="3" width="15.83203125" style="12" bestFit="1" customWidth="1"/>
    <col min="4" max="4" width="17.5" style="13" bestFit="1" customWidth="1"/>
    <col min="5" max="8" width="13.83203125" style="1" bestFit="1" customWidth="1"/>
    <col min="9" max="9" width="15.83203125" style="1" bestFit="1" customWidth="1"/>
    <col min="10" max="10" width="17.5" style="1" bestFit="1" customWidth="1"/>
    <col min="11" max="12" width="14.83203125" style="1" bestFit="1" customWidth="1"/>
    <col min="13" max="14" width="13.83203125" style="1" bestFit="1" customWidth="1"/>
    <col min="15" max="15" width="12.33203125" style="1" bestFit="1" customWidth="1"/>
    <col min="16" max="16" width="12.66015625" style="1" bestFit="1" customWidth="1"/>
    <col min="17" max="20" width="13.83203125" style="1" bestFit="1" customWidth="1"/>
    <col min="21" max="21" width="12.33203125" style="1" bestFit="1" customWidth="1"/>
    <col min="22" max="22" width="12.66015625" style="1" bestFit="1" customWidth="1"/>
    <col min="23" max="23" width="13.83203125" style="1" bestFit="1" customWidth="1"/>
    <col min="24" max="24" width="12.66015625" style="1" bestFit="1" customWidth="1"/>
    <col min="25" max="27" width="13.83203125" style="1" bestFit="1" customWidth="1"/>
    <col min="28" max="28" width="12.66015625" style="1" bestFit="1" customWidth="1"/>
    <col min="29" max="31" width="14.83203125" style="1" bestFit="1" customWidth="1"/>
    <col min="32" max="33" width="13.83203125" style="1" bestFit="1" customWidth="1"/>
    <col min="34" max="34" width="14.83203125" style="1" bestFit="1" customWidth="1"/>
    <col min="35" max="35" width="15.83203125" style="1" bestFit="1" customWidth="1"/>
    <col min="36" max="40" width="14.83203125" style="1" bestFit="1" customWidth="1"/>
    <col min="41" max="42" width="13.83203125" style="1" bestFit="1" customWidth="1"/>
    <col min="43" max="16384" width="12" style="1" customWidth="1"/>
  </cols>
  <sheetData>
    <row r="1" spans="1:4" ht="34.5" customHeight="1">
      <c r="A1" s="167" t="s">
        <v>452</v>
      </c>
      <c r="B1" s="168"/>
      <c r="C1" s="168"/>
      <c r="D1" s="169"/>
    </row>
    <row r="2" spans="1:42" ht="48" customHeight="1">
      <c r="A2" s="163" t="s">
        <v>0</v>
      </c>
      <c r="B2" s="163" t="s">
        <v>1</v>
      </c>
      <c r="C2" s="162" t="s">
        <v>195</v>
      </c>
      <c r="D2" s="162"/>
      <c r="E2" s="159" t="s">
        <v>424</v>
      </c>
      <c r="F2" s="160"/>
      <c r="G2" s="159" t="s">
        <v>426</v>
      </c>
      <c r="H2" s="160"/>
      <c r="I2" s="159" t="s">
        <v>427</v>
      </c>
      <c r="J2" s="160"/>
      <c r="K2" s="159" t="s">
        <v>428</v>
      </c>
      <c r="L2" s="160"/>
      <c r="M2" s="159" t="s">
        <v>431</v>
      </c>
      <c r="N2" s="160"/>
      <c r="O2" s="159" t="s">
        <v>454</v>
      </c>
      <c r="P2" s="160"/>
      <c r="Q2" s="159" t="s">
        <v>432</v>
      </c>
      <c r="R2" s="160"/>
      <c r="S2" s="159" t="s">
        <v>433</v>
      </c>
      <c r="T2" s="160"/>
      <c r="U2" s="159" t="s">
        <v>434</v>
      </c>
      <c r="V2" s="160"/>
      <c r="W2" s="159" t="s">
        <v>435</v>
      </c>
      <c r="X2" s="160"/>
      <c r="Y2" s="159" t="s">
        <v>436</v>
      </c>
      <c r="Z2" s="160"/>
      <c r="AA2" s="159" t="s">
        <v>437</v>
      </c>
      <c r="AB2" s="160"/>
      <c r="AC2" s="159" t="s">
        <v>438</v>
      </c>
      <c r="AD2" s="160"/>
      <c r="AE2" s="159" t="s">
        <v>439</v>
      </c>
      <c r="AF2" s="160"/>
      <c r="AG2" s="159" t="s">
        <v>440</v>
      </c>
      <c r="AH2" s="160"/>
      <c r="AI2" s="159" t="s">
        <v>441</v>
      </c>
      <c r="AJ2" s="160"/>
      <c r="AK2" s="159" t="s">
        <v>442</v>
      </c>
      <c r="AL2" s="160"/>
      <c r="AM2" s="159" t="s">
        <v>443</v>
      </c>
      <c r="AN2" s="160"/>
      <c r="AO2" s="159" t="s">
        <v>444</v>
      </c>
      <c r="AP2" s="160"/>
    </row>
    <row r="3" spans="1:42" s="2" customFormat="1" ht="15" customHeight="1">
      <c r="A3" s="163"/>
      <c r="B3" s="163"/>
      <c r="C3" s="47" t="s">
        <v>390</v>
      </c>
      <c r="D3" s="47" t="s">
        <v>391</v>
      </c>
      <c r="E3" s="47" t="s">
        <v>390</v>
      </c>
      <c r="F3" s="47" t="s">
        <v>391</v>
      </c>
      <c r="G3" s="47" t="s">
        <v>390</v>
      </c>
      <c r="H3" s="47" t="s">
        <v>391</v>
      </c>
      <c r="I3" s="47" t="s">
        <v>390</v>
      </c>
      <c r="J3" s="47" t="s">
        <v>391</v>
      </c>
      <c r="K3" s="47" t="s">
        <v>390</v>
      </c>
      <c r="L3" s="47" t="s">
        <v>391</v>
      </c>
      <c r="M3" s="47" t="s">
        <v>390</v>
      </c>
      <c r="N3" s="47" t="s">
        <v>391</v>
      </c>
      <c r="O3" s="47" t="s">
        <v>390</v>
      </c>
      <c r="P3" s="47" t="s">
        <v>391</v>
      </c>
      <c r="Q3" s="47" t="s">
        <v>390</v>
      </c>
      <c r="R3" s="47" t="s">
        <v>391</v>
      </c>
      <c r="S3" s="47" t="s">
        <v>390</v>
      </c>
      <c r="T3" s="47" t="s">
        <v>391</v>
      </c>
      <c r="U3" s="47" t="s">
        <v>390</v>
      </c>
      <c r="V3" s="47" t="s">
        <v>391</v>
      </c>
      <c r="W3" s="47" t="s">
        <v>390</v>
      </c>
      <c r="X3" s="47" t="s">
        <v>391</v>
      </c>
      <c r="Y3" s="47" t="s">
        <v>390</v>
      </c>
      <c r="Z3" s="47" t="s">
        <v>391</v>
      </c>
      <c r="AA3" s="47" t="s">
        <v>390</v>
      </c>
      <c r="AB3" s="47" t="s">
        <v>391</v>
      </c>
      <c r="AC3" s="47" t="s">
        <v>390</v>
      </c>
      <c r="AD3" s="47" t="s">
        <v>391</v>
      </c>
      <c r="AE3" s="47" t="s">
        <v>390</v>
      </c>
      <c r="AF3" s="47" t="s">
        <v>391</v>
      </c>
      <c r="AG3" s="47" t="s">
        <v>390</v>
      </c>
      <c r="AH3" s="47" t="s">
        <v>391</v>
      </c>
      <c r="AI3" s="47" t="s">
        <v>390</v>
      </c>
      <c r="AJ3" s="47" t="s">
        <v>391</v>
      </c>
      <c r="AK3" s="47" t="s">
        <v>390</v>
      </c>
      <c r="AL3" s="47" t="s">
        <v>391</v>
      </c>
      <c r="AM3" s="47" t="s">
        <v>390</v>
      </c>
      <c r="AN3" s="47" t="s">
        <v>391</v>
      </c>
      <c r="AO3" s="47" t="s">
        <v>390</v>
      </c>
      <c r="AP3" s="47" t="s">
        <v>391</v>
      </c>
    </row>
    <row r="4" spans="1:42" s="5" customFormat="1" ht="11.25">
      <c r="A4" s="3">
        <v>1000</v>
      </c>
      <c r="B4" s="4" t="s">
        <v>2</v>
      </c>
      <c r="C4" s="119">
        <f>SUM(E4+G4+I4+K4+M4+O4+Q4+S4+U4+W4+Y4+AA4+AC4+AE4+AG4+AI4+AK4+AM4+AO4)</f>
        <v>894455375.1800008</v>
      </c>
      <c r="D4" s="120">
        <f>SUM(F4+H4+J4+L4+N4+P4+R4+T4+V4+X4+Z4+AB4+AD4+AF4+AH4+AJ4+AL4+AN4+AP4)</f>
        <v>1847591158.7499995</v>
      </c>
      <c r="E4" s="121">
        <v>0</v>
      </c>
      <c r="F4" s="122">
        <v>7933270.429999992</v>
      </c>
      <c r="G4" s="121">
        <v>963033.9</v>
      </c>
      <c r="H4" s="122">
        <v>3188890.43</v>
      </c>
      <c r="I4" s="121">
        <v>852900815.7800007</v>
      </c>
      <c r="J4" s="122">
        <v>1702172676.2999997</v>
      </c>
      <c r="K4" s="121">
        <v>916653.050000004</v>
      </c>
      <c r="L4" s="122">
        <v>0</v>
      </c>
      <c r="M4" s="121">
        <v>3268740.2799999993</v>
      </c>
      <c r="N4" s="122">
        <v>11318530.380000003</v>
      </c>
      <c r="O4" s="121">
        <v>237516.88</v>
      </c>
      <c r="P4" s="122">
        <v>115259.96999999988</v>
      </c>
      <c r="Q4" s="121">
        <v>5701954.939999998</v>
      </c>
      <c r="R4" s="122">
        <v>0</v>
      </c>
      <c r="S4" s="123">
        <v>1560203.0999999999</v>
      </c>
      <c r="T4" s="122">
        <v>588324.7500000006</v>
      </c>
      <c r="U4" s="121">
        <v>0</v>
      </c>
      <c r="V4" s="122">
        <v>391301.68000000005</v>
      </c>
      <c r="W4" s="121">
        <v>0</v>
      </c>
      <c r="X4" s="122">
        <v>4436279.119999975</v>
      </c>
      <c r="Y4" s="121">
        <v>0</v>
      </c>
      <c r="Z4" s="122">
        <v>3359143.4899999984</v>
      </c>
      <c r="AA4" s="121">
        <v>0</v>
      </c>
      <c r="AB4" s="122">
        <v>2135080.11</v>
      </c>
      <c r="AC4" s="121">
        <v>7334537.240000006</v>
      </c>
      <c r="AD4" s="122">
        <v>85168131.06000003</v>
      </c>
      <c r="AE4" s="121">
        <v>9352075.95</v>
      </c>
      <c r="AF4" s="122">
        <v>2968644.45</v>
      </c>
      <c r="AG4" s="121">
        <v>9133888.46</v>
      </c>
      <c r="AH4" s="122">
        <v>0</v>
      </c>
      <c r="AI4" s="121">
        <v>0</v>
      </c>
      <c r="AJ4" s="122">
        <v>14095143.569999993</v>
      </c>
      <c r="AK4" s="121">
        <v>0</v>
      </c>
      <c r="AL4" s="122">
        <v>4407175.289999999</v>
      </c>
      <c r="AM4" s="121">
        <v>0</v>
      </c>
      <c r="AN4" s="122">
        <v>0</v>
      </c>
      <c r="AO4" s="124">
        <v>3085955.5999999996</v>
      </c>
      <c r="AP4" s="122">
        <v>5313307.72</v>
      </c>
    </row>
    <row r="5" spans="1:42" ht="12.75" customHeight="1">
      <c r="A5" s="6">
        <v>1100</v>
      </c>
      <c r="B5" s="7" t="s">
        <v>3</v>
      </c>
      <c r="C5" s="125">
        <f>SUM(E5+G5+I5+K5+M5+O5+Q5+S5+U5+W5+Y5+AA5+AC5+AE5+AG5+AI5+AK5+AM5+AO5)</f>
        <v>428807873.36999995</v>
      </c>
      <c r="D5" s="126">
        <f>SUM(F5+H5+J5+L5+N5+P5+R5+T5+V5+X5+Z5+AB5+AD5+AF5+AH5+AJ5+AL5+AN5+AP5)</f>
        <v>876310323.9900001</v>
      </c>
      <c r="E5" s="127">
        <v>0</v>
      </c>
      <c r="F5" s="128">
        <v>3574690.6099999994</v>
      </c>
      <c r="G5" s="127">
        <v>0</v>
      </c>
      <c r="H5" s="128">
        <v>2331371.68</v>
      </c>
      <c r="I5" s="127">
        <v>415238516.99</v>
      </c>
      <c r="J5" s="128">
        <v>784317292.82</v>
      </c>
      <c r="K5" s="127">
        <v>0</v>
      </c>
      <c r="L5" s="128">
        <v>415849.8999999999</v>
      </c>
      <c r="M5" s="127">
        <v>2670738.9499999997</v>
      </c>
      <c r="N5" s="128">
        <v>3793134.2299999995</v>
      </c>
      <c r="O5" s="127">
        <v>0</v>
      </c>
      <c r="P5" s="128">
        <v>58738.36999999989</v>
      </c>
      <c r="Q5" s="127">
        <v>5413874.25</v>
      </c>
      <c r="R5" s="128">
        <v>0</v>
      </c>
      <c r="S5" s="129">
        <v>372418.59000000014</v>
      </c>
      <c r="T5" s="128">
        <v>408754.2799999999</v>
      </c>
      <c r="U5" s="127">
        <v>0</v>
      </c>
      <c r="V5" s="128">
        <v>440926.10000000003</v>
      </c>
      <c r="W5" s="127">
        <v>0</v>
      </c>
      <c r="X5" s="128">
        <v>9001031.229999997</v>
      </c>
      <c r="Y5" s="127">
        <v>0</v>
      </c>
      <c r="Z5" s="128">
        <v>3263209.83</v>
      </c>
      <c r="AA5" s="127">
        <v>0</v>
      </c>
      <c r="AB5" s="128">
        <v>1759240.11</v>
      </c>
      <c r="AC5" s="127">
        <v>3437396.650000006</v>
      </c>
      <c r="AD5" s="128">
        <v>38106457.42000003</v>
      </c>
      <c r="AE5" s="127">
        <v>0</v>
      </c>
      <c r="AF5" s="128">
        <v>1919021.48</v>
      </c>
      <c r="AG5" s="127">
        <v>1582620.91</v>
      </c>
      <c r="AH5" s="128">
        <v>0</v>
      </c>
      <c r="AI5" s="127">
        <v>0</v>
      </c>
      <c r="AJ5" s="128">
        <v>15620240.800000004</v>
      </c>
      <c r="AK5" s="127">
        <v>0</v>
      </c>
      <c r="AL5" s="128">
        <v>7052192.629999999</v>
      </c>
      <c r="AM5" s="127">
        <v>0</v>
      </c>
      <c r="AN5" s="128">
        <v>0</v>
      </c>
      <c r="AO5" s="130">
        <v>92307.03</v>
      </c>
      <c r="AP5" s="128">
        <v>4248172.5</v>
      </c>
    </row>
    <row r="6" spans="1:42" ht="11.25">
      <c r="A6" s="6">
        <v>1110</v>
      </c>
      <c r="B6" s="7" t="s">
        <v>4</v>
      </c>
      <c r="C6" s="125">
        <f aca="true" t="shared" si="0" ref="C6:C69">SUM(E6+G6+I6+K6+M6+O6+Q6+S6+U6+W6+Y6+AA6+AC6+AE6+AG6+AI6+AK6+AM6+AO6)</f>
        <v>297854620.21</v>
      </c>
      <c r="D6" s="126">
        <f aca="true" t="shared" si="1" ref="D6:D69">SUM(F6+H6+J6+L6+N6+P6+R6+T6+V6+X6+Z6+AB6+AD6+AF6+AH6+AJ6+AL6+AN6+AP6)</f>
        <v>549111872.7400001</v>
      </c>
      <c r="E6" s="127">
        <v>0</v>
      </c>
      <c r="F6" s="128">
        <v>3592912.4800000004</v>
      </c>
      <c r="G6" s="127">
        <v>0</v>
      </c>
      <c r="H6" s="128">
        <v>0</v>
      </c>
      <c r="I6" s="127">
        <v>293298079.23</v>
      </c>
      <c r="J6" s="128">
        <v>487032745.36</v>
      </c>
      <c r="K6" s="127">
        <v>0</v>
      </c>
      <c r="L6" s="128">
        <v>408574.2499999999</v>
      </c>
      <c r="M6" s="127">
        <v>2551794.88</v>
      </c>
      <c r="N6" s="128">
        <v>3589948.9999999995</v>
      </c>
      <c r="O6" s="127">
        <v>0</v>
      </c>
      <c r="P6" s="128">
        <v>58257.6399999999</v>
      </c>
      <c r="Q6" s="127">
        <v>0</v>
      </c>
      <c r="R6" s="128">
        <v>424146.87000000104</v>
      </c>
      <c r="S6" s="129">
        <v>372418.59000000014</v>
      </c>
      <c r="T6" s="128">
        <v>500</v>
      </c>
      <c r="U6" s="127">
        <v>0</v>
      </c>
      <c r="V6" s="128">
        <v>440478.52</v>
      </c>
      <c r="W6" s="127">
        <v>0</v>
      </c>
      <c r="X6" s="128">
        <v>8276660.539999999</v>
      </c>
      <c r="Y6" s="127">
        <v>0</v>
      </c>
      <c r="Z6" s="128">
        <v>3462536.25</v>
      </c>
      <c r="AA6" s="127">
        <v>0</v>
      </c>
      <c r="AB6" s="128">
        <v>2219664.94</v>
      </c>
      <c r="AC6" s="127">
        <v>0</v>
      </c>
      <c r="AD6" s="128">
        <v>12025317.960000029</v>
      </c>
      <c r="AE6" s="127">
        <v>0</v>
      </c>
      <c r="AF6" s="128">
        <v>1864562.47</v>
      </c>
      <c r="AG6" s="127">
        <v>1632327.51</v>
      </c>
      <c r="AH6" s="128">
        <v>0</v>
      </c>
      <c r="AI6" s="127">
        <v>0</v>
      </c>
      <c r="AJ6" s="128">
        <v>16306422.79</v>
      </c>
      <c r="AK6" s="127">
        <v>0</v>
      </c>
      <c r="AL6" s="128">
        <v>9351725.219999999</v>
      </c>
      <c r="AM6" s="127">
        <v>0</v>
      </c>
      <c r="AN6" s="128">
        <v>0</v>
      </c>
      <c r="AO6" s="130">
        <v>0</v>
      </c>
      <c r="AP6" s="128">
        <v>57418.45</v>
      </c>
    </row>
    <row r="7" spans="1:42" ht="11.25">
      <c r="A7" s="6">
        <v>1111</v>
      </c>
      <c r="B7" s="7" t="s">
        <v>5</v>
      </c>
      <c r="C7" s="125">
        <f t="shared" si="0"/>
        <v>44824.5</v>
      </c>
      <c r="D7" s="126">
        <f t="shared" si="1"/>
        <v>429507.35</v>
      </c>
      <c r="E7" s="127">
        <v>0</v>
      </c>
      <c r="F7" s="128">
        <v>1415.8</v>
      </c>
      <c r="G7" s="127">
        <v>0</v>
      </c>
      <c r="H7" s="128">
        <v>0</v>
      </c>
      <c r="I7" s="127">
        <v>0</v>
      </c>
      <c r="J7" s="128">
        <v>240000</v>
      </c>
      <c r="K7" s="127">
        <v>0</v>
      </c>
      <c r="L7" s="128">
        <v>0</v>
      </c>
      <c r="M7" s="127">
        <v>0</v>
      </c>
      <c r="N7" s="128">
        <v>0</v>
      </c>
      <c r="O7" s="127">
        <v>0</v>
      </c>
      <c r="P7" s="128">
        <v>0</v>
      </c>
      <c r="Q7" s="127">
        <v>0</v>
      </c>
      <c r="R7" s="128">
        <v>180036.01</v>
      </c>
      <c r="S7" s="129">
        <v>0</v>
      </c>
      <c r="T7" s="128">
        <v>500</v>
      </c>
      <c r="U7" s="127">
        <v>0</v>
      </c>
      <c r="V7" s="128">
        <v>1617.8</v>
      </c>
      <c r="W7" s="127">
        <v>0</v>
      </c>
      <c r="X7" s="128">
        <v>0</v>
      </c>
      <c r="Y7" s="127">
        <v>0</v>
      </c>
      <c r="Z7" s="128">
        <v>0</v>
      </c>
      <c r="AA7" s="127">
        <v>44824.5</v>
      </c>
      <c r="AB7" s="128">
        <v>0</v>
      </c>
      <c r="AC7" s="127">
        <v>0</v>
      </c>
      <c r="AD7" s="128">
        <v>2437.74</v>
      </c>
      <c r="AE7" s="127">
        <v>0</v>
      </c>
      <c r="AF7" s="128">
        <v>3500</v>
      </c>
      <c r="AG7" s="127">
        <v>0</v>
      </c>
      <c r="AH7" s="128">
        <v>0</v>
      </c>
      <c r="AI7" s="127">
        <v>0</v>
      </c>
      <c r="AJ7" s="128">
        <v>0</v>
      </c>
      <c r="AK7" s="127">
        <v>0</v>
      </c>
      <c r="AL7" s="128">
        <v>0</v>
      </c>
      <c r="AM7" s="127">
        <v>0</v>
      </c>
      <c r="AN7" s="128">
        <v>0</v>
      </c>
      <c r="AO7" s="130">
        <v>0</v>
      </c>
      <c r="AP7" s="128">
        <v>0</v>
      </c>
    </row>
    <row r="8" spans="1:42" ht="11.25">
      <c r="A8" s="6">
        <v>1112</v>
      </c>
      <c r="B8" s="7" t="s">
        <v>6</v>
      </c>
      <c r="C8" s="125">
        <f t="shared" si="0"/>
        <v>145831874.14</v>
      </c>
      <c r="D8" s="126">
        <f t="shared" si="1"/>
        <v>25259169.260000024</v>
      </c>
      <c r="E8" s="127">
        <v>0</v>
      </c>
      <c r="F8" s="128">
        <v>3582141.789999999</v>
      </c>
      <c r="G8" s="127">
        <v>0</v>
      </c>
      <c r="H8" s="128">
        <v>0</v>
      </c>
      <c r="I8" s="127">
        <v>142584311.14</v>
      </c>
      <c r="J8" s="128">
        <v>0</v>
      </c>
      <c r="K8" s="127">
        <v>0</v>
      </c>
      <c r="L8" s="128">
        <v>408574.2499999999</v>
      </c>
      <c r="M8" s="127">
        <v>2551794.88</v>
      </c>
      <c r="N8" s="128">
        <v>0</v>
      </c>
      <c r="O8" s="127">
        <v>0</v>
      </c>
      <c r="P8" s="128">
        <v>0</v>
      </c>
      <c r="Q8" s="127">
        <v>0</v>
      </c>
      <c r="R8" s="128">
        <v>456540.9900000001</v>
      </c>
      <c r="S8" s="129">
        <v>317900.5200000001</v>
      </c>
      <c r="T8" s="128">
        <v>0</v>
      </c>
      <c r="U8" s="127">
        <v>0</v>
      </c>
      <c r="V8" s="128">
        <v>127723.55</v>
      </c>
      <c r="W8" s="127">
        <v>377867.6000000001</v>
      </c>
      <c r="X8" s="128">
        <v>0</v>
      </c>
      <c r="Y8" s="127">
        <v>0</v>
      </c>
      <c r="Z8" s="128">
        <v>85532.06000000006</v>
      </c>
      <c r="AA8" s="127">
        <v>0</v>
      </c>
      <c r="AB8" s="128">
        <v>0</v>
      </c>
      <c r="AC8" s="127">
        <v>0</v>
      </c>
      <c r="AD8" s="128">
        <v>12022880.220000029</v>
      </c>
      <c r="AE8" s="127">
        <v>0</v>
      </c>
      <c r="AF8" s="128">
        <v>1861062.47</v>
      </c>
      <c r="AG8" s="127">
        <v>0</v>
      </c>
      <c r="AH8" s="128">
        <v>0</v>
      </c>
      <c r="AI8" s="127">
        <v>0</v>
      </c>
      <c r="AJ8" s="128">
        <v>0</v>
      </c>
      <c r="AK8" s="127">
        <v>0</v>
      </c>
      <c r="AL8" s="128">
        <v>5847797.26</v>
      </c>
      <c r="AM8" s="127">
        <v>0</v>
      </c>
      <c r="AN8" s="128">
        <v>809498.22</v>
      </c>
      <c r="AO8" s="130">
        <v>0</v>
      </c>
      <c r="AP8" s="128">
        <v>57418.45</v>
      </c>
    </row>
    <row r="9" spans="1:42" ht="11.25">
      <c r="A9" s="6">
        <v>1113</v>
      </c>
      <c r="B9" s="7" t="s">
        <v>7</v>
      </c>
      <c r="C9" s="125">
        <f t="shared" si="0"/>
        <v>1632327.51</v>
      </c>
      <c r="D9" s="126">
        <f t="shared" si="1"/>
        <v>2264489.44</v>
      </c>
      <c r="E9" s="127">
        <v>0</v>
      </c>
      <c r="F9" s="128">
        <v>0</v>
      </c>
      <c r="G9" s="127">
        <v>0</v>
      </c>
      <c r="H9" s="128">
        <v>0</v>
      </c>
      <c r="I9" s="127">
        <v>0</v>
      </c>
      <c r="J9" s="128">
        <v>0</v>
      </c>
      <c r="K9" s="127">
        <v>0</v>
      </c>
      <c r="L9" s="128">
        <v>0</v>
      </c>
      <c r="M9" s="127">
        <v>0</v>
      </c>
      <c r="N9" s="128">
        <v>0</v>
      </c>
      <c r="O9" s="127">
        <v>0</v>
      </c>
      <c r="P9" s="128">
        <v>0</v>
      </c>
      <c r="Q9" s="127">
        <v>0</v>
      </c>
      <c r="R9" s="128">
        <v>0</v>
      </c>
      <c r="S9" s="129">
        <v>0</v>
      </c>
      <c r="T9" s="128">
        <v>0</v>
      </c>
      <c r="U9" s="127">
        <v>0</v>
      </c>
      <c r="V9" s="128">
        <v>0</v>
      </c>
      <c r="W9" s="127">
        <v>0</v>
      </c>
      <c r="X9" s="128">
        <v>0</v>
      </c>
      <c r="Y9" s="127">
        <v>0</v>
      </c>
      <c r="Z9" s="128">
        <v>0</v>
      </c>
      <c r="AA9" s="127">
        <v>0</v>
      </c>
      <c r="AB9" s="128">
        <v>2264489.44</v>
      </c>
      <c r="AC9" s="127">
        <v>0</v>
      </c>
      <c r="AD9" s="128">
        <v>0</v>
      </c>
      <c r="AE9" s="127">
        <v>0</v>
      </c>
      <c r="AF9" s="128">
        <v>0</v>
      </c>
      <c r="AG9" s="127">
        <v>1632327.51</v>
      </c>
      <c r="AH9" s="128">
        <v>0</v>
      </c>
      <c r="AI9" s="127">
        <v>0</v>
      </c>
      <c r="AJ9" s="128">
        <v>0</v>
      </c>
      <c r="AK9" s="127">
        <v>0</v>
      </c>
      <c r="AL9" s="128">
        <v>0</v>
      </c>
      <c r="AM9" s="127">
        <v>0</v>
      </c>
      <c r="AN9" s="128">
        <v>0</v>
      </c>
      <c r="AO9" s="130">
        <v>0</v>
      </c>
      <c r="AP9" s="128">
        <v>0</v>
      </c>
    </row>
    <row r="10" spans="1:42" ht="11.25">
      <c r="A10" s="6">
        <v>1114</v>
      </c>
      <c r="B10" s="7" t="s">
        <v>8</v>
      </c>
      <c r="C10" s="125">
        <f t="shared" si="0"/>
        <v>150980716.29000002</v>
      </c>
      <c r="D10" s="126">
        <f t="shared" si="1"/>
        <v>35810581.78</v>
      </c>
      <c r="E10" s="127">
        <v>0</v>
      </c>
      <c r="F10" s="128">
        <v>9354.89</v>
      </c>
      <c r="G10" s="127">
        <v>0</v>
      </c>
      <c r="H10" s="128">
        <v>0</v>
      </c>
      <c r="I10" s="127">
        <v>150713768.09000003</v>
      </c>
      <c r="J10" s="128">
        <v>0</v>
      </c>
      <c r="K10" s="127">
        <v>0</v>
      </c>
      <c r="L10" s="128">
        <v>0</v>
      </c>
      <c r="M10" s="127">
        <v>0</v>
      </c>
      <c r="N10" s="128">
        <v>3589948.9999999995</v>
      </c>
      <c r="O10" s="127">
        <v>0</v>
      </c>
      <c r="P10" s="128">
        <v>58257.6399999999</v>
      </c>
      <c r="Q10" s="127">
        <v>212430.13000000082</v>
      </c>
      <c r="R10" s="128">
        <v>0</v>
      </c>
      <c r="S10" s="129">
        <v>54518.070000000065</v>
      </c>
      <c r="T10" s="128">
        <v>0</v>
      </c>
      <c r="U10" s="127">
        <v>0</v>
      </c>
      <c r="V10" s="128">
        <v>311137.17</v>
      </c>
      <c r="W10" s="127">
        <v>0</v>
      </c>
      <c r="X10" s="128">
        <v>8654528.14</v>
      </c>
      <c r="Y10" s="127">
        <v>0</v>
      </c>
      <c r="Z10" s="128">
        <v>3377004.1899999995</v>
      </c>
      <c r="AA10" s="127">
        <v>0</v>
      </c>
      <c r="AB10" s="128">
        <v>0</v>
      </c>
      <c r="AC10" s="127">
        <v>0</v>
      </c>
      <c r="AD10" s="128">
        <v>0</v>
      </c>
      <c r="AE10" s="127">
        <v>0</v>
      </c>
      <c r="AF10" s="128">
        <v>0</v>
      </c>
      <c r="AG10" s="127">
        <v>0</v>
      </c>
      <c r="AH10" s="128">
        <v>0</v>
      </c>
      <c r="AI10" s="127">
        <v>0</v>
      </c>
      <c r="AJ10" s="128">
        <v>16306422.79</v>
      </c>
      <c r="AK10" s="127">
        <v>0</v>
      </c>
      <c r="AL10" s="128">
        <v>3503927.96</v>
      </c>
      <c r="AM10" s="127">
        <v>0</v>
      </c>
      <c r="AN10" s="128">
        <v>0</v>
      </c>
      <c r="AO10" s="130">
        <v>0</v>
      </c>
      <c r="AP10" s="128">
        <v>0</v>
      </c>
    </row>
    <row r="11" spans="1:42" ht="11.25">
      <c r="A11" s="6">
        <v>1115</v>
      </c>
      <c r="B11" s="7" t="s">
        <v>9</v>
      </c>
      <c r="C11" s="125">
        <f t="shared" si="0"/>
        <v>2063441.37</v>
      </c>
      <c r="D11" s="126">
        <f t="shared" si="1"/>
        <v>486792745.36</v>
      </c>
      <c r="E11" s="127">
        <v>0</v>
      </c>
      <c r="F11" s="128">
        <v>0</v>
      </c>
      <c r="G11" s="127">
        <v>0</v>
      </c>
      <c r="H11" s="128">
        <v>0</v>
      </c>
      <c r="I11" s="127">
        <v>0</v>
      </c>
      <c r="J11" s="128">
        <v>486792745.36</v>
      </c>
      <c r="K11" s="127">
        <v>0</v>
      </c>
      <c r="L11" s="128">
        <v>0</v>
      </c>
      <c r="M11" s="127">
        <v>0</v>
      </c>
      <c r="N11" s="128">
        <v>0</v>
      </c>
      <c r="O11" s="127">
        <v>0</v>
      </c>
      <c r="P11" s="128">
        <v>0</v>
      </c>
      <c r="Q11" s="127">
        <v>0</v>
      </c>
      <c r="R11" s="128">
        <v>0</v>
      </c>
      <c r="S11" s="129">
        <v>0</v>
      </c>
      <c r="T11" s="128">
        <v>0</v>
      </c>
      <c r="U11" s="127">
        <v>0</v>
      </c>
      <c r="V11" s="128">
        <v>0</v>
      </c>
      <c r="W11" s="127">
        <v>0</v>
      </c>
      <c r="X11" s="128">
        <v>0</v>
      </c>
      <c r="Y11" s="127">
        <v>0</v>
      </c>
      <c r="Z11" s="128">
        <v>0</v>
      </c>
      <c r="AA11" s="127">
        <v>0</v>
      </c>
      <c r="AB11" s="128">
        <v>0</v>
      </c>
      <c r="AC11" s="127">
        <v>0</v>
      </c>
      <c r="AD11" s="128">
        <v>0</v>
      </c>
      <c r="AE11" s="127">
        <v>0</v>
      </c>
      <c r="AF11" s="128">
        <v>0</v>
      </c>
      <c r="AG11" s="127">
        <v>0</v>
      </c>
      <c r="AH11" s="128">
        <v>0</v>
      </c>
      <c r="AI11" s="127">
        <v>0</v>
      </c>
      <c r="AJ11" s="128">
        <v>0</v>
      </c>
      <c r="AK11" s="127">
        <v>0</v>
      </c>
      <c r="AL11" s="128">
        <v>0</v>
      </c>
      <c r="AM11" s="127">
        <v>2063441.37</v>
      </c>
      <c r="AN11" s="128">
        <v>0</v>
      </c>
      <c r="AO11" s="130">
        <v>0</v>
      </c>
      <c r="AP11" s="128">
        <v>0</v>
      </c>
    </row>
    <row r="12" spans="1:42" ht="11.25">
      <c r="A12" s="6">
        <v>1116</v>
      </c>
      <c r="B12" s="7" t="s">
        <v>10</v>
      </c>
      <c r="C12" s="125">
        <f t="shared" si="0"/>
        <v>0</v>
      </c>
      <c r="D12" s="126">
        <f t="shared" si="1"/>
        <v>0</v>
      </c>
      <c r="E12" s="127">
        <v>0</v>
      </c>
      <c r="F12" s="128">
        <v>0</v>
      </c>
      <c r="G12" s="127">
        <v>0</v>
      </c>
      <c r="H12" s="128">
        <v>0</v>
      </c>
      <c r="I12" s="127">
        <v>0</v>
      </c>
      <c r="J12" s="128">
        <v>0</v>
      </c>
      <c r="K12" s="127">
        <v>0</v>
      </c>
      <c r="L12" s="128">
        <v>0</v>
      </c>
      <c r="M12" s="127">
        <v>0</v>
      </c>
      <c r="N12" s="128">
        <v>0</v>
      </c>
      <c r="O12" s="127">
        <v>0</v>
      </c>
      <c r="P12" s="128">
        <v>0</v>
      </c>
      <c r="Q12" s="127">
        <v>0</v>
      </c>
      <c r="R12" s="128">
        <v>0</v>
      </c>
      <c r="S12" s="129">
        <v>0</v>
      </c>
      <c r="T12" s="128">
        <v>0</v>
      </c>
      <c r="U12" s="127">
        <v>0</v>
      </c>
      <c r="V12" s="128">
        <v>0</v>
      </c>
      <c r="W12" s="127">
        <v>0</v>
      </c>
      <c r="X12" s="128">
        <v>0</v>
      </c>
      <c r="Y12" s="127">
        <v>0</v>
      </c>
      <c r="Z12" s="128">
        <v>0</v>
      </c>
      <c r="AA12" s="127">
        <v>0</v>
      </c>
      <c r="AB12" s="128">
        <v>0</v>
      </c>
      <c r="AC12" s="127">
        <v>0</v>
      </c>
      <c r="AD12" s="128">
        <v>0</v>
      </c>
      <c r="AE12" s="127">
        <v>0</v>
      </c>
      <c r="AF12" s="128">
        <v>0</v>
      </c>
      <c r="AG12" s="127">
        <v>0</v>
      </c>
      <c r="AH12" s="128">
        <v>0</v>
      </c>
      <c r="AI12" s="127">
        <v>0</v>
      </c>
      <c r="AJ12" s="128">
        <v>0</v>
      </c>
      <c r="AK12" s="127">
        <v>0</v>
      </c>
      <c r="AL12" s="128">
        <v>0</v>
      </c>
      <c r="AM12" s="127">
        <v>0</v>
      </c>
      <c r="AN12" s="128">
        <v>0</v>
      </c>
      <c r="AO12" s="130">
        <v>0</v>
      </c>
      <c r="AP12" s="128">
        <v>0</v>
      </c>
    </row>
    <row r="13" spans="1:42" ht="11.25">
      <c r="A13" s="6">
        <v>1119</v>
      </c>
      <c r="B13" s="7" t="s">
        <v>11</v>
      </c>
      <c r="C13" s="125">
        <f t="shared" si="0"/>
        <v>0</v>
      </c>
      <c r="D13" s="126">
        <f t="shared" si="1"/>
        <v>0</v>
      </c>
      <c r="E13" s="127">
        <v>0</v>
      </c>
      <c r="F13" s="128">
        <v>0</v>
      </c>
      <c r="G13" s="127">
        <v>0</v>
      </c>
      <c r="H13" s="128">
        <v>0</v>
      </c>
      <c r="I13" s="127">
        <v>0</v>
      </c>
      <c r="J13" s="128">
        <v>0</v>
      </c>
      <c r="K13" s="127">
        <v>0</v>
      </c>
      <c r="L13" s="128">
        <v>0</v>
      </c>
      <c r="M13" s="127">
        <v>0</v>
      </c>
      <c r="N13" s="128">
        <v>0</v>
      </c>
      <c r="O13" s="127">
        <v>0</v>
      </c>
      <c r="P13" s="128">
        <v>0</v>
      </c>
      <c r="Q13" s="127">
        <v>0</v>
      </c>
      <c r="R13" s="128">
        <v>0</v>
      </c>
      <c r="S13" s="129">
        <v>0</v>
      </c>
      <c r="T13" s="128">
        <v>0</v>
      </c>
      <c r="U13" s="127">
        <v>0</v>
      </c>
      <c r="V13" s="128">
        <v>0</v>
      </c>
      <c r="W13" s="127">
        <v>0</v>
      </c>
      <c r="X13" s="128">
        <v>0</v>
      </c>
      <c r="Y13" s="127">
        <v>0</v>
      </c>
      <c r="Z13" s="128">
        <v>0</v>
      </c>
      <c r="AA13" s="127">
        <v>0</v>
      </c>
      <c r="AB13" s="128">
        <v>0</v>
      </c>
      <c r="AC13" s="127">
        <v>0</v>
      </c>
      <c r="AD13" s="128">
        <v>0</v>
      </c>
      <c r="AE13" s="127">
        <v>0</v>
      </c>
      <c r="AF13" s="128">
        <v>0</v>
      </c>
      <c r="AG13" s="127">
        <v>0</v>
      </c>
      <c r="AH13" s="128">
        <v>0</v>
      </c>
      <c r="AI13" s="127">
        <v>0</v>
      </c>
      <c r="AJ13" s="128">
        <v>0</v>
      </c>
      <c r="AK13" s="127">
        <v>0</v>
      </c>
      <c r="AL13" s="128">
        <v>0</v>
      </c>
      <c r="AM13" s="127">
        <v>0</v>
      </c>
      <c r="AN13" s="128">
        <v>0</v>
      </c>
      <c r="AO13" s="130">
        <v>0</v>
      </c>
      <c r="AP13" s="128">
        <v>0</v>
      </c>
    </row>
    <row r="14" spans="1:42" ht="11.25">
      <c r="A14" s="6">
        <v>1120</v>
      </c>
      <c r="B14" s="7" t="s">
        <v>12</v>
      </c>
      <c r="C14" s="125">
        <f t="shared" si="0"/>
        <v>66479010.74</v>
      </c>
      <c r="D14" s="126">
        <f t="shared" si="1"/>
        <v>272799957.15</v>
      </c>
      <c r="E14" s="127">
        <v>18221.87</v>
      </c>
      <c r="F14" s="128">
        <v>0</v>
      </c>
      <c r="G14" s="127">
        <v>0</v>
      </c>
      <c r="H14" s="128">
        <v>180779.92</v>
      </c>
      <c r="I14" s="127">
        <v>57768290.2</v>
      </c>
      <c r="J14" s="128">
        <v>268759511.9599999</v>
      </c>
      <c r="K14" s="127">
        <v>0</v>
      </c>
      <c r="L14" s="128">
        <v>7274.93</v>
      </c>
      <c r="M14" s="127">
        <v>0</v>
      </c>
      <c r="N14" s="128">
        <v>6639.010000000002</v>
      </c>
      <c r="O14" s="127">
        <v>0</v>
      </c>
      <c r="P14" s="128">
        <v>480.72999999999956</v>
      </c>
      <c r="Q14" s="127">
        <v>5695739.12</v>
      </c>
      <c r="R14" s="128">
        <v>0</v>
      </c>
      <c r="S14" s="129">
        <v>0</v>
      </c>
      <c r="T14" s="128">
        <v>385036.9699999999</v>
      </c>
      <c r="U14" s="127">
        <v>0</v>
      </c>
      <c r="V14" s="128">
        <v>447.58</v>
      </c>
      <c r="W14" s="127">
        <v>355412.88</v>
      </c>
      <c r="X14" s="128">
        <v>0</v>
      </c>
      <c r="Y14" s="127">
        <v>0</v>
      </c>
      <c r="Z14" s="128">
        <v>0</v>
      </c>
      <c r="AA14" s="127">
        <v>461677.87</v>
      </c>
      <c r="AB14" s="128">
        <v>0</v>
      </c>
      <c r="AC14" s="127">
        <v>0</v>
      </c>
      <c r="AD14" s="128">
        <v>1425</v>
      </c>
      <c r="AE14" s="127">
        <v>0</v>
      </c>
      <c r="AF14" s="128">
        <v>3784.42</v>
      </c>
      <c r="AG14" s="127">
        <v>0</v>
      </c>
      <c r="AH14" s="128">
        <v>49706.6</v>
      </c>
      <c r="AI14" s="127">
        <v>0</v>
      </c>
      <c r="AJ14" s="128">
        <v>590370.0300000003</v>
      </c>
      <c r="AK14" s="127">
        <v>2087361.77</v>
      </c>
      <c r="AL14" s="128">
        <v>0</v>
      </c>
      <c r="AM14" s="127">
        <v>0</v>
      </c>
      <c r="AN14" s="128">
        <v>0</v>
      </c>
      <c r="AO14" s="130">
        <v>92307.03</v>
      </c>
      <c r="AP14" s="128">
        <v>2814500</v>
      </c>
    </row>
    <row r="15" spans="1:42" ht="11.25">
      <c r="A15" s="6">
        <v>1121</v>
      </c>
      <c r="B15" s="7" t="s">
        <v>13</v>
      </c>
      <c r="C15" s="125">
        <f t="shared" si="0"/>
        <v>0</v>
      </c>
      <c r="D15" s="126">
        <f t="shared" si="1"/>
        <v>0</v>
      </c>
      <c r="E15" s="127">
        <v>0</v>
      </c>
      <c r="F15" s="128">
        <v>0</v>
      </c>
      <c r="G15" s="127">
        <v>0</v>
      </c>
      <c r="H15" s="128">
        <v>0</v>
      </c>
      <c r="I15" s="127">
        <v>0</v>
      </c>
      <c r="J15" s="128">
        <v>0</v>
      </c>
      <c r="K15" s="127">
        <v>0</v>
      </c>
      <c r="L15" s="128">
        <v>0</v>
      </c>
      <c r="M15" s="127">
        <v>0</v>
      </c>
      <c r="N15" s="128">
        <v>0</v>
      </c>
      <c r="O15" s="127">
        <v>0</v>
      </c>
      <c r="P15" s="128">
        <v>0</v>
      </c>
      <c r="Q15" s="127">
        <v>0</v>
      </c>
      <c r="R15" s="128">
        <v>0</v>
      </c>
      <c r="S15" s="129">
        <v>0</v>
      </c>
      <c r="T15" s="128">
        <v>0</v>
      </c>
      <c r="U15" s="127">
        <v>0</v>
      </c>
      <c r="V15" s="128">
        <v>0</v>
      </c>
      <c r="W15" s="127">
        <v>0</v>
      </c>
      <c r="X15" s="128">
        <v>0</v>
      </c>
      <c r="Y15" s="127">
        <v>0</v>
      </c>
      <c r="Z15" s="128">
        <v>0</v>
      </c>
      <c r="AA15" s="127">
        <v>0</v>
      </c>
      <c r="AB15" s="128">
        <v>0</v>
      </c>
      <c r="AC15" s="127">
        <v>0</v>
      </c>
      <c r="AD15" s="128">
        <v>0</v>
      </c>
      <c r="AE15" s="127">
        <v>0</v>
      </c>
      <c r="AF15" s="128">
        <v>0</v>
      </c>
      <c r="AG15" s="127">
        <v>0</v>
      </c>
      <c r="AH15" s="128">
        <v>0</v>
      </c>
      <c r="AI15" s="127">
        <v>0</v>
      </c>
      <c r="AJ15" s="128">
        <v>0</v>
      </c>
      <c r="AK15" s="127">
        <v>0</v>
      </c>
      <c r="AL15" s="128">
        <v>0</v>
      </c>
      <c r="AM15" s="127">
        <v>0</v>
      </c>
      <c r="AN15" s="128">
        <v>0</v>
      </c>
      <c r="AO15" s="130">
        <v>0</v>
      </c>
      <c r="AP15" s="128">
        <v>0</v>
      </c>
    </row>
    <row r="16" spans="1:42" ht="11.25">
      <c r="A16" s="6">
        <v>1122</v>
      </c>
      <c r="B16" s="7" t="s">
        <v>14</v>
      </c>
      <c r="C16" s="125">
        <f t="shared" si="0"/>
        <v>5757552.5</v>
      </c>
      <c r="D16" s="126">
        <f t="shared" si="1"/>
        <v>188780117.33999994</v>
      </c>
      <c r="E16" s="127">
        <v>0</v>
      </c>
      <c r="F16" s="128">
        <v>16791.829999999998</v>
      </c>
      <c r="G16" s="127">
        <v>0</v>
      </c>
      <c r="H16" s="128">
        <v>0</v>
      </c>
      <c r="I16" s="127">
        <v>0</v>
      </c>
      <c r="J16" s="128">
        <v>143930450.31999993</v>
      </c>
      <c r="K16" s="127">
        <v>0.04</v>
      </c>
      <c r="L16" s="128">
        <v>0</v>
      </c>
      <c r="M16" s="127">
        <v>0</v>
      </c>
      <c r="N16" s="128">
        <v>0</v>
      </c>
      <c r="O16" s="127">
        <v>0</v>
      </c>
      <c r="P16" s="128">
        <v>0</v>
      </c>
      <c r="Q16" s="127">
        <v>5563752.09</v>
      </c>
      <c r="R16" s="128">
        <v>0</v>
      </c>
      <c r="S16" s="129">
        <v>0</v>
      </c>
      <c r="T16" s="128">
        <v>231551.28</v>
      </c>
      <c r="U16" s="127">
        <v>0</v>
      </c>
      <c r="V16" s="128">
        <v>0</v>
      </c>
      <c r="W16" s="127">
        <v>0</v>
      </c>
      <c r="X16" s="128">
        <v>755.1700000000019</v>
      </c>
      <c r="Y16" s="127">
        <v>0</v>
      </c>
      <c r="Z16" s="128">
        <v>0</v>
      </c>
      <c r="AA16" s="127">
        <v>0</v>
      </c>
      <c r="AB16" s="128">
        <v>0</v>
      </c>
      <c r="AC16" s="127">
        <v>0</v>
      </c>
      <c r="AD16" s="128">
        <v>0</v>
      </c>
      <c r="AE16" s="127">
        <v>0</v>
      </c>
      <c r="AF16" s="128">
        <v>0</v>
      </c>
      <c r="AG16" s="127">
        <v>193440.37</v>
      </c>
      <c r="AH16" s="128">
        <v>0</v>
      </c>
      <c r="AI16" s="127">
        <v>0</v>
      </c>
      <c r="AJ16" s="128">
        <v>0</v>
      </c>
      <c r="AK16" s="127">
        <v>360</v>
      </c>
      <c r="AL16" s="128">
        <v>0</v>
      </c>
      <c r="AM16" s="127">
        <v>0</v>
      </c>
      <c r="AN16" s="128">
        <v>41786068.74</v>
      </c>
      <c r="AO16" s="130">
        <v>0</v>
      </c>
      <c r="AP16" s="128">
        <v>2814500</v>
      </c>
    </row>
    <row r="17" spans="1:42" ht="11.25">
      <c r="A17" s="6">
        <v>1123</v>
      </c>
      <c r="B17" s="7" t="s">
        <v>15</v>
      </c>
      <c r="C17" s="125">
        <f t="shared" si="0"/>
        <v>62340804.86000001</v>
      </c>
      <c r="D17" s="126">
        <f t="shared" si="1"/>
        <v>851381.2800000003</v>
      </c>
      <c r="E17" s="127">
        <v>35013.7</v>
      </c>
      <c r="F17" s="128">
        <v>0</v>
      </c>
      <c r="G17" s="127">
        <v>0</v>
      </c>
      <c r="H17" s="128">
        <v>0</v>
      </c>
      <c r="I17" s="127">
        <v>57768290.2</v>
      </c>
      <c r="J17" s="128">
        <v>0</v>
      </c>
      <c r="K17" s="127">
        <v>5317.03</v>
      </c>
      <c r="L17" s="128">
        <v>0</v>
      </c>
      <c r="M17" s="127">
        <v>0</v>
      </c>
      <c r="N17" s="128">
        <v>6639.010000000002</v>
      </c>
      <c r="O17" s="127">
        <v>0</v>
      </c>
      <c r="P17" s="128">
        <v>480.72999999999956</v>
      </c>
      <c r="Q17" s="127">
        <v>131987.0299999999</v>
      </c>
      <c r="R17" s="128">
        <v>0</v>
      </c>
      <c r="S17" s="129">
        <v>0</v>
      </c>
      <c r="T17" s="128">
        <v>5087.539999999994</v>
      </c>
      <c r="U17" s="127">
        <v>0</v>
      </c>
      <c r="V17" s="128">
        <v>447.58</v>
      </c>
      <c r="W17" s="127">
        <v>75139.59</v>
      </c>
      <c r="X17" s="128">
        <v>0</v>
      </c>
      <c r="Y17" s="127">
        <v>0</v>
      </c>
      <c r="Z17" s="128">
        <v>0</v>
      </c>
      <c r="AA17" s="127">
        <v>400287.87</v>
      </c>
      <c r="AB17" s="128">
        <v>0</v>
      </c>
      <c r="AC17" s="127">
        <v>0</v>
      </c>
      <c r="AD17" s="128">
        <v>1425</v>
      </c>
      <c r="AE17" s="127">
        <v>0</v>
      </c>
      <c r="AF17" s="128">
        <v>3784.42</v>
      </c>
      <c r="AG17" s="127">
        <v>0</v>
      </c>
      <c r="AH17" s="128">
        <v>243146.97</v>
      </c>
      <c r="AI17" s="127">
        <v>0</v>
      </c>
      <c r="AJ17" s="128">
        <v>590370.0300000003</v>
      </c>
      <c r="AK17" s="127">
        <v>0</v>
      </c>
      <c r="AL17" s="128">
        <v>0</v>
      </c>
      <c r="AM17" s="127">
        <v>3924769.44</v>
      </c>
      <c r="AN17" s="128">
        <v>0</v>
      </c>
      <c r="AO17" s="130">
        <v>0</v>
      </c>
      <c r="AP17" s="128">
        <v>0</v>
      </c>
    </row>
    <row r="18" spans="1:42" ht="11.25">
      <c r="A18" s="6">
        <v>1124</v>
      </c>
      <c r="B18" s="7" t="s">
        <v>16</v>
      </c>
      <c r="C18" s="125">
        <f t="shared" si="0"/>
        <v>2378030.23</v>
      </c>
      <c r="D18" s="126">
        <f t="shared" si="1"/>
        <v>160990.1499999999</v>
      </c>
      <c r="E18" s="127">
        <v>0</v>
      </c>
      <c r="F18" s="128">
        <v>0</v>
      </c>
      <c r="G18" s="127">
        <v>0</v>
      </c>
      <c r="H18" s="128">
        <v>0</v>
      </c>
      <c r="I18" s="127">
        <v>0</v>
      </c>
      <c r="J18" s="128">
        <v>0</v>
      </c>
      <c r="K18" s="127">
        <v>0</v>
      </c>
      <c r="L18" s="128">
        <v>12592</v>
      </c>
      <c r="M18" s="127">
        <v>0</v>
      </c>
      <c r="N18" s="128">
        <v>0</v>
      </c>
      <c r="O18" s="127">
        <v>0</v>
      </c>
      <c r="P18" s="128">
        <v>0</v>
      </c>
      <c r="Q18" s="127">
        <v>0</v>
      </c>
      <c r="R18" s="128">
        <v>0</v>
      </c>
      <c r="S18" s="129">
        <v>0</v>
      </c>
      <c r="T18" s="128">
        <v>148398.1499999999</v>
      </c>
      <c r="U18" s="127">
        <v>0</v>
      </c>
      <c r="V18" s="128">
        <v>0</v>
      </c>
      <c r="W18" s="127">
        <v>291028.46</v>
      </c>
      <c r="X18" s="128">
        <v>0</v>
      </c>
      <c r="Y18" s="127">
        <v>0</v>
      </c>
      <c r="Z18" s="128">
        <v>0</v>
      </c>
      <c r="AA18" s="127">
        <v>0</v>
      </c>
      <c r="AB18" s="128">
        <v>0</v>
      </c>
      <c r="AC18" s="127">
        <v>0</v>
      </c>
      <c r="AD18" s="128">
        <v>0</v>
      </c>
      <c r="AE18" s="127">
        <v>0</v>
      </c>
      <c r="AF18" s="128">
        <v>0</v>
      </c>
      <c r="AG18" s="127">
        <v>0</v>
      </c>
      <c r="AH18" s="128">
        <v>0</v>
      </c>
      <c r="AI18" s="127">
        <v>0</v>
      </c>
      <c r="AJ18" s="128">
        <v>0</v>
      </c>
      <c r="AK18" s="127">
        <v>2087001.77</v>
      </c>
      <c r="AL18" s="128">
        <v>0</v>
      </c>
      <c r="AM18" s="127">
        <v>0</v>
      </c>
      <c r="AN18" s="128">
        <v>0</v>
      </c>
      <c r="AO18" s="130">
        <v>0</v>
      </c>
      <c r="AP18" s="128">
        <v>0</v>
      </c>
    </row>
    <row r="19" spans="1:42" ht="11.25">
      <c r="A19" s="6">
        <v>1125</v>
      </c>
      <c r="B19" s="7" t="s">
        <v>185</v>
      </c>
      <c r="C19" s="125">
        <f t="shared" si="0"/>
        <v>61390</v>
      </c>
      <c r="D19" s="126">
        <f t="shared" si="1"/>
        <v>10000</v>
      </c>
      <c r="E19" s="127">
        <v>0</v>
      </c>
      <c r="F19" s="128">
        <v>0</v>
      </c>
      <c r="G19" s="127">
        <v>0</v>
      </c>
      <c r="H19" s="128">
        <v>0</v>
      </c>
      <c r="I19" s="127">
        <v>0</v>
      </c>
      <c r="J19" s="128">
        <v>0</v>
      </c>
      <c r="K19" s="127">
        <v>0</v>
      </c>
      <c r="L19" s="128">
        <v>0</v>
      </c>
      <c r="M19" s="127">
        <v>0</v>
      </c>
      <c r="N19" s="128">
        <v>0</v>
      </c>
      <c r="O19" s="127">
        <v>0</v>
      </c>
      <c r="P19" s="128">
        <v>0</v>
      </c>
      <c r="Q19" s="127">
        <v>0</v>
      </c>
      <c r="R19" s="128">
        <v>0</v>
      </c>
      <c r="S19" s="129">
        <v>0</v>
      </c>
      <c r="T19" s="128">
        <v>0</v>
      </c>
      <c r="U19" s="127">
        <v>0</v>
      </c>
      <c r="V19" s="128">
        <v>0</v>
      </c>
      <c r="W19" s="127">
        <v>0</v>
      </c>
      <c r="X19" s="128">
        <v>10000</v>
      </c>
      <c r="Y19" s="127">
        <v>0</v>
      </c>
      <c r="Z19" s="128">
        <v>0</v>
      </c>
      <c r="AA19" s="127">
        <v>61390</v>
      </c>
      <c r="AB19" s="128">
        <v>0</v>
      </c>
      <c r="AC19" s="127">
        <v>0</v>
      </c>
      <c r="AD19" s="128">
        <v>0</v>
      </c>
      <c r="AE19" s="127">
        <v>0</v>
      </c>
      <c r="AF19" s="128">
        <v>0</v>
      </c>
      <c r="AG19" s="127">
        <v>0</v>
      </c>
      <c r="AH19" s="128">
        <v>0</v>
      </c>
      <c r="AI19" s="127">
        <v>0</v>
      </c>
      <c r="AJ19" s="128">
        <v>0</v>
      </c>
      <c r="AK19" s="127">
        <v>0</v>
      </c>
      <c r="AL19" s="128">
        <v>0</v>
      </c>
      <c r="AM19" s="127">
        <v>0</v>
      </c>
      <c r="AN19" s="128">
        <v>0</v>
      </c>
      <c r="AO19" s="130">
        <v>0</v>
      </c>
      <c r="AP19" s="128">
        <v>0</v>
      </c>
    </row>
    <row r="20" spans="1:42" ht="11.25">
      <c r="A20" s="6">
        <v>1126</v>
      </c>
      <c r="B20" s="7" t="s">
        <v>17</v>
      </c>
      <c r="C20" s="125">
        <f t="shared" si="0"/>
        <v>0</v>
      </c>
      <c r="D20" s="126">
        <f t="shared" si="1"/>
        <v>0</v>
      </c>
      <c r="E20" s="127">
        <v>0</v>
      </c>
      <c r="F20" s="128">
        <v>0</v>
      </c>
      <c r="G20" s="127">
        <v>0</v>
      </c>
      <c r="H20" s="128">
        <v>0</v>
      </c>
      <c r="I20" s="127">
        <v>0</v>
      </c>
      <c r="J20" s="128">
        <v>0</v>
      </c>
      <c r="K20" s="127">
        <v>0</v>
      </c>
      <c r="L20" s="128">
        <v>0</v>
      </c>
      <c r="M20" s="127">
        <v>0</v>
      </c>
      <c r="N20" s="128">
        <v>0</v>
      </c>
      <c r="O20" s="127">
        <v>0</v>
      </c>
      <c r="P20" s="128">
        <v>0</v>
      </c>
      <c r="Q20" s="127">
        <v>0</v>
      </c>
      <c r="R20" s="128">
        <v>0</v>
      </c>
      <c r="S20" s="129">
        <v>0</v>
      </c>
      <c r="T20" s="128">
        <v>0</v>
      </c>
      <c r="U20" s="127">
        <v>0</v>
      </c>
      <c r="V20" s="128">
        <v>0</v>
      </c>
      <c r="W20" s="127">
        <v>0</v>
      </c>
      <c r="X20" s="128">
        <v>0</v>
      </c>
      <c r="Y20" s="127">
        <v>0</v>
      </c>
      <c r="Z20" s="128">
        <v>0</v>
      </c>
      <c r="AA20" s="127">
        <v>0</v>
      </c>
      <c r="AB20" s="128">
        <v>0</v>
      </c>
      <c r="AC20" s="127">
        <v>0</v>
      </c>
      <c r="AD20" s="128">
        <v>0</v>
      </c>
      <c r="AE20" s="127">
        <v>0</v>
      </c>
      <c r="AF20" s="128">
        <v>0</v>
      </c>
      <c r="AG20" s="127">
        <v>0</v>
      </c>
      <c r="AH20" s="128">
        <v>0</v>
      </c>
      <c r="AI20" s="127">
        <v>0</v>
      </c>
      <c r="AJ20" s="128">
        <v>0</v>
      </c>
      <c r="AK20" s="127">
        <v>0</v>
      </c>
      <c r="AL20" s="128">
        <v>0</v>
      </c>
      <c r="AM20" s="127">
        <v>0</v>
      </c>
      <c r="AN20" s="128">
        <v>0</v>
      </c>
      <c r="AO20" s="130">
        <v>0</v>
      </c>
      <c r="AP20" s="128">
        <v>0</v>
      </c>
    </row>
    <row r="21" spans="1:42" ht="11.25">
      <c r="A21" s="6">
        <v>1129</v>
      </c>
      <c r="B21" s="7" t="s">
        <v>18</v>
      </c>
      <c r="C21" s="125">
        <f t="shared" si="0"/>
        <v>92307.03</v>
      </c>
      <c r="D21" s="126">
        <f t="shared" si="1"/>
        <v>135115480.85</v>
      </c>
      <c r="E21" s="127">
        <v>0</v>
      </c>
      <c r="F21" s="128">
        <v>0</v>
      </c>
      <c r="G21" s="127">
        <v>0</v>
      </c>
      <c r="H21" s="128">
        <v>0</v>
      </c>
      <c r="I21" s="127">
        <v>0</v>
      </c>
      <c r="J21" s="128">
        <v>124829061.63999999</v>
      </c>
      <c r="K21" s="127">
        <v>0</v>
      </c>
      <c r="L21" s="128">
        <v>0</v>
      </c>
      <c r="M21" s="127">
        <v>0</v>
      </c>
      <c r="N21" s="128">
        <v>0</v>
      </c>
      <c r="O21" s="127">
        <v>0</v>
      </c>
      <c r="P21" s="128">
        <v>0</v>
      </c>
      <c r="Q21" s="127">
        <v>0</v>
      </c>
      <c r="R21" s="128">
        <v>0</v>
      </c>
      <c r="S21" s="129">
        <v>0</v>
      </c>
      <c r="T21" s="128">
        <v>0</v>
      </c>
      <c r="U21" s="127">
        <v>0</v>
      </c>
      <c r="V21" s="128">
        <v>0</v>
      </c>
      <c r="W21" s="127">
        <v>0</v>
      </c>
      <c r="X21" s="128">
        <v>0</v>
      </c>
      <c r="Y21" s="127">
        <v>0</v>
      </c>
      <c r="Z21" s="128">
        <v>0</v>
      </c>
      <c r="AA21" s="127">
        <v>0</v>
      </c>
      <c r="AB21" s="128">
        <v>0</v>
      </c>
      <c r="AC21" s="127">
        <v>0</v>
      </c>
      <c r="AD21" s="128">
        <v>0</v>
      </c>
      <c r="AE21" s="127">
        <v>0</v>
      </c>
      <c r="AF21" s="128">
        <v>0</v>
      </c>
      <c r="AG21" s="127">
        <v>0</v>
      </c>
      <c r="AH21" s="128">
        <v>0</v>
      </c>
      <c r="AI21" s="127">
        <v>0</v>
      </c>
      <c r="AJ21" s="128">
        <v>0</v>
      </c>
      <c r="AK21" s="127">
        <v>0</v>
      </c>
      <c r="AL21" s="128">
        <v>0</v>
      </c>
      <c r="AM21" s="127">
        <v>0</v>
      </c>
      <c r="AN21" s="128">
        <v>10286419.21</v>
      </c>
      <c r="AO21" s="130">
        <v>92307.03</v>
      </c>
      <c r="AP21" s="128">
        <v>0</v>
      </c>
    </row>
    <row r="22" spans="1:42" ht="11.25">
      <c r="A22" s="6">
        <v>1130</v>
      </c>
      <c r="B22" s="7" t="s">
        <v>19</v>
      </c>
      <c r="C22" s="125">
        <f t="shared" si="0"/>
        <v>40255587.13000001</v>
      </c>
      <c r="D22" s="126">
        <f t="shared" si="1"/>
        <v>42615134.82</v>
      </c>
      <c r="E22" s="127">
        <v>0</v>
      </c>
      <c r="F22" s="128">
        <v>0</v>
      </c>
      <c r="G22" s="127">
        <v>0</v>
      </c>
      <c r="H22" s="128">
        <v>0</v>
      </c>
      <c r="I22" s="127">
        <v>38637426.690000005</v>
      </c>
      <c r="J22" s="128">
        <v>27149542.450000003</v>
      </c>
      <c r="K22" s="127">
        <v>0</v>
      </c>
      <c r="L22" s="128">
        <v>0.72</v>
      </c>
      <c r="M22" s="127">
        <v>0</v>
      </c>
      <c r="N22" s="128">
        <v>0</v>
      </c>
      <c r="O22" s="127">
        <v>0</v>
      </c>
      <c r="P22" s="128">
        <v>0</v>
      </c>
      <c r="Q22" s="127">
        <v>142282</v>
      </c>
      <c r="R22" s="128">
        <v>0</v>
      </c>
      <c r="S22" s="129">
        <v>0</v>
      </c>
      <c r="T22" s="128">
        <v>23217.309999999998</v>
      </c>
      <c r="U22" s="127">
        <v>0</v>
      </c>
      <c r="V22" s="128">
        <v>0</v>
      </c>
      <c r="W22" s="127">
        <v>0</v>
      </c>
      <c r="X22" s="128">
        <v>828998.8499999996</v>
      </c>
      <c r="Y22" s="127">
        <v>199326.42</v>
      </c>
      <c r="Z22" s="128">
        <v>0</v>
      </c>
      <c r="AA22" s="127">
        <v>0</v>
      </c>
      <c r="AB22" s="128">
        <v>1253.04</v>
      </c>
      <c r="AC22" s="127">
        <v>0</v>
      </c>
      <c r="AD22" s="128">
        <v>14561447.859999998</v>
      </c>
      <c r="AE22" s="127">
        <v>0</v>
      </c>
      <c r="AF22" s="128">
        <v>50674.59</v>
      </c>
      <c r="AG22" s="127">
        <v>0</v>
      </c>
      <c r="AH22" s="128">
        <v>0</v>
      </c>
      <c r="AI22" s="127">
        <v>1276552.0200000005</v>
      </c>
      <c r="AJ22" s="128">
        <v>0</v>
      </c>
      <c r="AK22" s="127">
        <v>0</v>
      </c>
      <c r="AL22" s="128">
        <v>0</v>
      </c>
      <c r="AM22" s="127">
        <v>0</v>
      </c>
      <c r="AN22" s="128">
        <v>0</v>
      </c>
      <c r="AO22" s="130">
        <v>0</v>
      </c>
      <c r="AP22" s="128">
        <v>0</v>
      </c>
    </row>
    <row r="23" spans="1:42" ht="11.25">
      <c r="A23" s="6">
        <v>1131</v>
      </c>
      <c r="B23" s="7" t="s">
        <v>20</v>
      </c>
      <c r="C23" s="125">
        <f t="shared" si="0"/>
        <v>142282</v>
      </c>
      <c r="D23" s="126">
        <f t="shared" si="1"/>
        <v>25565588.209999997</v>
      </c>
      <c r="E23" s="127">
        <v>0</v>
      </c>
      <c r="F23" s="128">
        <v>0</v>
      </c>
      <c r="G23" s="127">
        <v>0</v>
      </c>
      <c r="H23" s="128">
        <v>0</v>
      </c>
      <c r="I23" s="127">
        <v>0</v>
      </c>
      <c r="J23" s="128">
        <v>24662697.46</v>
      </c>
      <c r="K23" s="127">
        <v>0</v>
      </c>
      <c r="L23" s="128">
        <v>0</v>
      </c>
      <c r="M23" s="127">
        <v>0</v>
      </c>
      <c r="N23" s="128">
        <v>0</v>
      </c>
      <c r="O23" s="127">
        <v>0</v>
      </c>
      <c r="P23" s="128">
        <v>0</v>
      </c>
      <c r="Q23" s="127">
        <v>142282</v>
      </c>
      <c r="R23" s="128">
        <v>0</v>
      </c>
      <c r="S23" s="129">
        <v>0</v>
      </c>
      <c r="T23" s="128">
        <v>23217.309999999998</v>
      </c>
      <c r="U23" s="127">
        <v>0</v>
      </c>
      <c r="V23" s="128">
        <v>0</v>
      </c>
      <c r="W23" s="127">
        <v>0</v>
      </c>
      <c r="X23" s="128">
        <v>828998.8499999996</v>
      </c>
      <c r="Y23" s="127">
        <v>0</v>
      </c>
      <c r="Z23" s="128">
        <v>0</v>
      </c>
      <c r="AA23" s="127">
        <v>0</v>
      </c>
      <c r="AB23" s="128">
        <v>0</v>
      </c>
      <c r="AC23" s="127">
        <v>0</v>
      </c>
      <c r="AD23" s="128">
        <v>0</v>
      </c>
      <c r="AE23" s="127">
        <v>0</v>
      </c>
      <c r="AF23" s="128">
        <v>50674.59</v>
      </c>
      <c r="AG23" s="127">
        <v>0</v>
      </c>
      <c r="AH23" s="128">
        <v>0</v>
      </c>
      <c r="AI23" s="127">
        <v>0</v>
      </c>
      <c r="AJ23" s="128">
        <v>0</v>
      </c>
      <c r="AK23" s="127">
        <v>0</v>
      </c>
      <c r="AL23" s="128">
        <v>0</v>
      </c>
      <c r="AM23" s="127">
        <v>0</v>
      </c>
      <c r="AN23" s="128">
        <v>0</v>
      </c>
      <c r="AO23" s="130">
        <v>0</v>
      </c>
      <c r="AP23" s="128">
        <v>0</v>
      </c>
    </row>
    <row r="24" spans="1:42" ht="11.25">
      <c r="A24" s="6">
        <v>1132</v>
      </c>
      <c r="B24" s="7" t="s">
        <v>21</v>
      </c>
      <c r="C24" s="125">
        <f t="shared" si="0"/>
        <v>0</v>
      </c>
      <c r="D24" s="126">
        <f t="shared" si="1"/>
        <v>0.72</v>
      </c>
      <c r="E24" s="127">
        <v>0</v>
      </c>
      <c r="F24" s="128">
        <v>0</v>
      </c>
      <c r="G24" s="127">
        <v>0</v>
      </c>
      <c r="H24" s="128">
        <v>0</v>
      </c>
      <c r="I24" s="127">
        <v>0</v>
      </c>
      <c r="J24" s="128">
        <v>0</v>
      </c>
      <c r="K24" s="127">
        <v>0</v>
      </c>
      <c r="L24" s="128">
        <v>0.72</v>
      </c>
      <c r="M24" s="127">
        <v>0</v>
      </c>
      <c r="N24" s="128">
        <v>0</v>
      </c>
      <c r="O24" s="127">
        <v>0</v>
      </c>
      <c r="P24" s="128">
        <v>0</v>
      </c>
      <c r="Q24" s="127">
        <v>0</v>
      </c>
      <c r="R24" s="128">
        <v>0</v>
      </c>
      <c r="S24" s="129">
        <v>0</v>
      </c>
      <c r="T24" s="128">
        <v>0</v>
      </c>
      <c r="U24" s="127">
        <v>0</v>
      </c>
      <c r="V24" s="128">
        <v>0</v>
      </c>
      <c r="W24" s="127">
        <v>0</v>
      </c>
      <c r="X24" s="128">
        <v>0</v>
      </c>
      <c r="Y24" s="127">
        <v>0</v>
      </c>
      <c r="Z24" s="128">
        <v>0</v>
      </c>
      <c r="AA24" s="127">
        <v>0</v>
      </c>
      <c r="AB24" s="128">
        <v>0</v>
      </c>
      <c r="AC24" s="127">
        <v>0</v>
      </c>
      <c r="AD24" s="128">
        <v>0</v>
      </c>
      <c r="AE24" s="127">
        <v>0</v>
      </c>
      <c r="AF24" s="128">
        <v>0</v>
      </c>
      <c r="AG24" s="127">
        <v>0</v>
      </c>
      <c r="AH24" s="128">
        <v>0</v>
      </c>
      <c r="AI24" s="127">
        <v>0</v>
      </c>
      <c r="AJ24" s="128">
        <v>0</v>
      </c>
      <c r="AK24" s="127">
        <v>0</v>
      </c>
      <c r="AL24" s="128">
        <v>0</v>
      </c>
      <c r="AM24" s="127">
        <v>0</v>
      </c>
      <c r="AN24" s="128">
        <v>0</v>
      </c>
      <c r="AO24" s="130">
        <v>0</v>
      </c>
      <c r="AP24" s="128">
        <v>0</v>
      </c>
    </row>
    <row r="25" spans="1:42" ht="11.25">
      <c r="A25" s="6">
        <v>1133</v>
      </c>
      <c r="B25" s="7" t="s">
        <v>22</v>
      </c>
      <c r="C25" s="125">
        <f t="shared" si="0"/>
        <v>0</v>
      </c>
      <c r="D25" s="126">
        <f t="shared" si="1"/>
        <v>0</v>
      </c>
      <c r="E25" s="127">
        <v>0</v>
      </c>
      <c r="F25" s="128">
        <v>0</v>
      </c>
      <c r="G25" s="127">
        <v>0</v>
      </c>
      <c r="H25" s="128">
        <v>0</v>
      </c>
      <c r="I25" s="127">
        <v>0</v>
      </c>
      <c r="J25" s="128">
        <v>0</v>
      </c>
      <c r="K25" s="127">
        <v>0</v>
      </c>
      <c r="L25" s="128">
        <v>0</v>
      </c>
      <c r="M25" s="127">
        <v>0</v>
      </c>
      <c r="N25" s="128">
        <v>0</v>
      </c>
      <c r="O25" s="127">
        <v>0</v>
      </c>
      <c r="P25" s="128">
        <v>0</v>
      </c>
      <c r="Q25" s="127">
        <v>0</v>
      </c>
      <c r="R25" s="128">
        <v>0</v>
      </c>
      <c r="S25" s="129">
        <v>0</v>
      </c>
      <c r="T25" s="128">
        <v>0</v>
      </c>
      <c r="U25" s="127">
        <v>0</v>
      </c>
      <c r="V25" s="128">
        <v>0</v>
      </c>
      <c r="W25" s="127">
        <v>0</v>
      </c>
      <c r="X25" s="128">
        <v>0</v>
      </c>
      <c r="Y25" s="127">
        <v>0</v>
      </c>
      <c r="Z25" s="128">
        <v>0</v>
      </c>
      <c r="AA25" s="127">
        <v>0</v>
      </c>
      <c r="AB25" s="128">
        <v>0</v>
      </c>
      <c r="AC25" s="127">
        <v>0</v>
      </c>
      <c r="AD25" s="128">
        <v>0</v>
      </c>
      <c r="AE25" s="127">
        <v>0</v>
      </c>
      <c r="AF25" s="128">
        <v>0</v>
      </c>
      <c r="AG25" s="127">
        <v>0</v>
      </c>
      <c r="AH25" s="128">
        <v>0</v>
      </c>
      <c r="AI25" s="127">
        <v>0</v>
      </c>
      <c r="AJ25" s="128">
        <v>0</v>
      </c>
      <c r="AK25" s="127">
        <v>0</v>
      </c>
      <c r="AL25" s="128">
        <v>0</v>
      </c>
      <c r="AM25" s="127">
        <v>0</v>
      </c>
      <c r="AN25" s="128">
        <v>0</v>
      </c>
      <c r="AO25" s="130">
        <v>0</v>
      </c>
      <c r="AP25" s="128">
        <v>0</v>
      </c>
    </row>
    <row r="26" spans="1:42" ht="11.25">
      <c r="A26" s="6">
        <v>1134</v>
      </c>
      <c r="B26" s="7" t="s">
        <v>23</v>
      </c>
      <c r="C26" s="125">
        <f t="shared" si="0"/>
        <v>40113305.13000001</v>
      </c>
      <c r="D26" s="126">
        <f t="shared" si="1"/>
        <v>15393122.679999998</v>
      </c>
      <c r="E26" s="127">
        <v>0</v>
      </c>
      <c r="F26" s="128">
        <v>0</v>
      </c>
      <c r="G26" s="127">
        <v>0</v>
      </c>
      <c r="H26" s="128">
        <v>0</v>
      </c>
      <c r="I26" s="127">
        <v>38637426.690000005</v>
      </c>
      <c r="J26" s="128">
        <v>0</v>
      </c>
      <c r="K26" s="127">
        <v>0</v>
      </c>
      <c r="L26" s="128">
        <v>0</v>
      </c>
      <c r="M26" s="127">
        <v>0</v>
      </c>
      <c r="N26" s="128">
        <v>0</v>
      </c>
      <c r="O26" s="127">
        <v>0</v>
      </c>
      <c r="P26" s="128">
        <v>0</v>
      </c>
      <c r="Q26" s="127">
        <v>0</v>
      </c>
      <c r="R26" s="128">
        <v>0</v>
      </c>
      <c r="S26" s="129">
        <v>0</v>
      </c>
      <c r="T26" s="128">
        <v>0</v>
      </c>
      <c r="U26" s="127">
        <v>0</v>
      </c>
      <c r="V26" s="128">
        <v>0</v>
      </c>
      <c r="W26" s="127">
        <v>0</v>
      </c>
      <c r="X26" s="128">
        <v>0</v>
      </c>
      <c r="Y26" s="127">
        <v>199326.42</v>
      </c>
      <c r="Z26" s="128">
        <v>0</v>
      </c>
      <c r="AA26" s="127">
        <v>0</v>
      </c>
      <c r="AB26" s="128">
        <v>0</v>
      </c>
      <c r="AC26" s="127">
        <v>0</v>
      </c>
      <c r="AD26" s="128">
        <v>14561447.859999998</v>
      </c>
      <c r="AE26" s="127">
        <v>0</v>
      </c>
      <c r="AF26" s="128">
        <v>0</v>
      </c>
      <c r="AG26" s="127">
        <v>0</v>
      </c>
      <c r="AH26" s="128">
        <v>0</v>
      </c>
      <c r="AI26" s="127">
        <v>1276552.0200000005</v>
      </c>
      <c r="AJ26" s="128">
        <v>0</v>
      </c>
      <c r="AK26" s="127">
        <v>0</v>
      </c>
      <c r="AL26" s="128">
        <v>0</v>
      </c>
      <c r="AM26" s="127">
        <v>0</v>
      </c>
      <c r="AN26" s="128">
        <v>831674.82</v>
      </c>
      <c r="AO26" s="130">
        <v>0</v>
      </c>
      <c r="AP26" s="128">
        <v>0</v>
      </c>
    </row>
    <row r="27" spans="1:42" ht="11.25">
      <c r="A27" s="6">
        <v>1139</v>
      </c>
      <c r="B27" s="7" t="s">
        <v>24</v>
      </c>
      <c r="C27" s="125">
        <f t="shared" si="0"/>
        <v>0</v>
      </c>
      <c r="D27" s="126">
        <f t="shared" si="1"/>
        <v>2488098.030000001</v>
      </c>
      <c r="E27" s="127">
        <v>0</v>
      </c>
      <c r="F27" s="128">
        <v>0</v>
      </c>
      <c r="G27" s="127">
        <v>0</v>
      </c>
      <c r="H27" s="128">
        <v>0</v>
      </c>
      <c r="I27" s="127">
        <v>0</v>
      </c>
      <c r="J27" s="128">
        <v>2486844.990000001</v>
      </c>
      <c r="K27" s="127">
        <v>0</v>
      </c>
      <c r="L27" s="128">
        <v>0</v>
      </c>
      <c r="M27" s="127">
        <v>0</v>
      </c>
      <c r="N27" s="128">
        <v>0</v>
      </c>
      <c r="O27" s="127">
        <v>0</v>
      </c>
      <c r="P27" s="128">
        <v>0</v>
      </c>
      <c r="Q27" s="127">
        <v>0</v>
      </c>
      <c r="R27" s="128">
        <v>0</v>
      </c>
      <c r="S27" s="129">
        <v>0</v>
      </c>
      <c r="T27" s="128">
        <v>0</v>
      </c>
      <c r="U27" s="127">
        <v>0</v>
      </c>
      <c r="V27" s="128">
        <v>0</v>
      </c>
      <c r="W27" s="127">
        <v>0</v>
      </c>
      <c r="X27" s="128">
        <v>0</v>
      </c>
      <c r="Y27" s="127">
        <v>0</v>
      </c>
      <c r="Z27" s="128">
        <v>0</v>
      </c>
      <c r="AA27" s="127">
        <v>0</v>
      </c>
      <c r="AB27" s="128">
        <v>1253.04</v>
      </c>
      <c r="AC27" s="127">
        <v>0</v>
      </c>
      <c r="AD27" s="128">
        <v>0</v>
      </c>
      <c r="AE27" s="127">
        <v>0</v>
      </c>
      <c r="AF27" s="128">
        <v>0</v>
      </c>
      <c r="AG27" s="127">
        <v>0</v>
      </c>
      <c r="AH27" s="128">
        <v>0</v>
      </c>
      <c r="AI27" s="127">
        <v>0</v>
      </c>
      <c r="AJ27" s="128">
        <v>0</v>
      </c>
      <c r="AK27" s="127">
        <v>0</v>
      </c>
      <c r="AL27" s="128">
        <v>0</v>
      </c>
      <c r="AM27" s="127">
        <v>0</v>
      </c>
      <c r="AN27" s="128">
        <v>0</v>
      </c>
      <c r="AO27" s="130">
        <v>0</v>
      </c>
      <c r="AP27" s="128">
        <v>0</v>
      </c>
    </row>
    <row r="28" spans="1:42" ht="11.25">
      <c r="A28" s="6">
        <v>1140</v>
      </c>
      <c r="B28" s="7" t="s">
        <v>25</v>
      </c>
      <c r="C28" s="125">
        <f t="shared" si="0"/>
        <v>3437396.650000006</v>
      </c>
      <c r="D28" s="126">
        <f t="shared" si="1"/>
        <v>11714812.820000002</v>
      </c>
      <c r="E28" s="127">
        <v>0</v>
      </c>
      <c r="F28" s="128">
        <v>0</v>
      </c>
      <c r="G28" s="127">
        <v>0</v>
      </c>
      <c r="H28" s="128">
        <v>0</v>
      </c>
      <c r="I28" s="127">
        <v>0</v>
      </c>
      <c r="J28" s="128">
        <v>0</v>
      </c>
      <c r="K28" s="127">
        <v>0</v>
      </c>
      <c r="L28" s="128">
        <v>0</v>
      </c>
      <c r="M28" s="127">
        <v>0</v>
      </c>
      <c r="N28" s="128">
        <v>196546.21999999997</v>
      </c>
      <c r="O28" s="127">
        <v>0</v>
      </c>
      <c r="P28" s="128">
        <v>0</v>
      </c>
      <c r="Q28" s="127">
        <v>0</v>
      </c>
      <c r="R28" s="128">
        <v>0</v>
      </c>
      <c r="S28" s="129">
        <v>0</v>
      </c>
      <c r="T28" s="128">
        <v>0</v>
      </c>
      <c r="U28" s="127">
        <v>0</v>
      </c>
      <c r="V28" s="128">
        <v>0</v>
      </c>
      <c r="W28" s="127">
        <v>0</v>
      </c>
      <c r="X28" s="128">
        <v>0</v>
      </c>
      <c r="Y28" s="127">
        <v>0</v>
      </c>
      <c r="Z28" s="128">
        <v>0</v>
      </c>
      <c r="AA28" s="127">
        <v>0</v>
      </c>
      <c r="AB28" s="128">
        <v>0</v>
      </c>
      <c r="AC28" s="127">
        <v>3437396.650000006</v>
      </c>
      <c r="AD28" s="128">
        <v>11518266.600000001</v>
      </c>
      <c r="AE28" s="127">
        <v>0</v>
      </c>
      <c r="AF28" s="128">
        <v>0</v>
      </c>
      <c r="AG28" s="127">
        <v>0</v>
      </c>
      <c r="AH28" s="128">
        <v>0</v>
      </c>
      <c r="AI28" s="127">
        <v>0</v>
      </c>
      <c r="AJ28" s="128">
        <v>0</v>
      </c>
      <c r="AK28" s="127">
        <v>0</v>
      </c>
      <c r="AL28" s="128">
        <v>0</v>
      </c>
      <c r="AM28" s="127">
        <v>0</v>
      </c>
      <c r="AN28" s="128">
        <v>0</v>
      </c>
      <c r="AO28" s="130">
        <v>0</v>
      </c>
      <c r="AP28" s="128">
        <v>0</v>
      </c>
    </row>
    <row r="29" spans="1:42" ht="11.25">
      <c r="A29" s="6">
        <v>1141</v>
      </c>
      <c r="B29" s="7" t="s">
        <v>26</v>
      </c>
      <c r="C29" s="125">
        <f t="shared" si="0"/>
        <v>0</v>
      </c>
      <c r="D29" s="126">
        <f t="shared" si="1"/>
        <v>0</v>
      </c>
      <c r="E29" s="127">
        <v>0</v>
      </c>
      <c r="F29" s="128">
        <v>0</v>
      </c>
      <c r="G29" s="127">
        <v>0</v>
      </c>
      <c r="H29" s="128">
        <v>0</v>
      </c>
      <c r="I29" s="127">
        <v>0</v>
      </c>
      <c r="J29" s="128">
        <v>0</v>
      </c>
      <c r="K29" s="127">
        <v>0</v>
      </c>
      <c r="L29" s="128">
        <v>0</v>
      </c>
      <c r="M29" s="127">
        <v>0</v>
      </c>
      <c r="N29" s="128">
        <v>0</v>
      </c>
      <c r="O29" s="127">
        <v>0</v>
      </c>
      <c r="P29" s="128">
        <v>0</v>
      </c>
      <c r="Q29" s="127">
        <v>0</v>
      </c>
      <c r="R29" s="128">
        <v>0</v>
      </c>
      <c r="S29" s="129">
        <v>0</v>
      </c>
      <c r="T29" s="128">
        <v>0</v>
      </c>
      <c r="U29" s="127">
        <v>0</v>
      </c>
      <c r="V29" s="128">
        <v>0</v>
      </c>
      <c r="W29" s="127">
        <v>0</v>
      </c>
      <c r="X29" s="128">
        <v>0</v>
      </c>
      <c r="Y29" s="127">
        <v>0</v>
      </c>
      <c r="Z29" s="128">
        <v>0</v>
      </c>
      <c r="AA29" s="127">
        <v>0</v>
      </c>
      <c r="AB29" s="128">
        <v>0</v>
      </c>
      <c r="AC29" s="127">
        <v>0</v>
      </c>
      <c r="AD29" s="128">
        <v>0</v>
      </c>
      <c r="AE29" s="127">
        <v>0</v>
      </c>
      <c r="AF29" s="128">
        <v>0</v>
      </c>
      <c r="AG29" s="127">
        <v>0</v>
      </c>
      <c r="AH29" s="128">
        <v>0</v>
      </c>
      <c r="AI29" s="127">
        <v>0</v>
      </c>
      <c r="AJ29" s="128">
        <v>0</v>
      </c>
      <c r="AK29" s="127">
        <v>0</v>
      </c>
      <c r="AL29" s="128">
        <v>0</v>
      </c>
      <c r="AM29" s="127">
        <v>0</v>
      </c>
      <c r="AN29" s="128">
        <v>0</v>
      </c>
      <c r="AO29" s="130">
        <v>0</v>
      </c>
      <c r="AP29" s="128">
        <v>0</v>
      </c>
    </row>
    <row r="30" spans="1:42" ht="11.25">
      <c r="A30" s="6">
        <v>1142</v>
      </c>
      <c r="B30" s="7" t="s">
        <v>27</v>
      </c>
      <c r="C30" s="125">
        <f t="shared" si="0"/>
        <v>0</v>
      </c>
      <c r="D30" s="126">
        <f t="shared" si="1"/>
        <v>6429968.16</v>
      </c>
      <c r="E30" s="127">
        <v>0</v>
      </c>
      <c r="F30" s="128">
        <v>0</v>
      </c>
      <c r="G30" s="127">
        <v>0</v>
      </c>
      <c r="H30" s="128">
        <v>0</v>
      </c>
      <c r="I30" s="127">
        <v>0</v>
      </c>
      <c r="J30" s="128">
        <v>0</v>
      </c>
      <c r="K30" s="127">
        <v>0</v>
      </c>
      <c r="L30" s="128">
        <v>0</v>
      </c>
      <c r="M30" s="127">
        <v>0</v>
      </c>
      <c r="N30" s="128">
        <v>0</v>
      </c>
      <c r="O30" s="127">
        <v>0</v>
      </c>
      <c r="P30" s="128">
        <v>0</v>
      </c>
      <c r="Q30" s="127">
        <v>0</v>
      </c>
      <c r="R30" s="128">
        <v>0</v>
      </c>
      <c r="S30" s="129">
        <v>0</v>
      </c>
      <c r="T30" s="128">
        <v>0</v>
      </c>
      <c r="U30" s="127">
        <v>0</v>
      </c>
      <c r="V30" s="128">
        <v>0</v>
      </c>
      <c r="W30" s="127">
        <v>0</v>
      </c>
      <c r="X30" s="128">
        <v>0</v>
      </c>
      <c r="Y30" s="127">
        <v>0</v>
      </c>
      <c r="Z30" s="128">
        <v>0</v>
      </c>
      <c r="AA30" s="127">
        <v>0</v>
      </c>
      <c r="AB30" s="128">
        <v>0</v>
      </c>
      <c r="AC30" s="127">
        <v>0</v>
      </c>
      <c r="AD30" s="128">
        <v>6429968.16</v>
      </c>
      <c r="AE30" s="127">
        <v>0</v>
      </c>
      <c r="AF30" s="128">
        <v>0</v>
      </c>
      <c r="AG30" s="127">
        <v>0</v>
      </c>
      <c r="AH30" s="128">
        <v>0</v>
      </c>
      <c r="AI30" s="127">
        <v>0</v>
      </c>
      <c r="AJ30" s="128">
        <v>0</v>
      </c>
      <c r="AK30" s="127">
        <v>0</v>
      </c>
      <c r="AL30" s="128">
        <v>0</v>
      </c>
      <c r="AM30" s="127">
        <v>0</v>
      </c>
      <c r="AN30" s="128">
        <v>0</v>
      </c>
      <c r="AO30" s="130">
        <v>0</v>
      </c>
      <c r="AP30" s="128">
        <v>0</v>
      </c>
    </row>
    <row r="31" spans="1:42" ht="11.25">
      <c r="A31" s="6">
        <v>1143</v>
      </c>
      <c r="B31" s="7" t="s">
        <v>28</v>
      </c>
      <c r="C31" s="125">
        <f t="shared" si="0"/>
        <v>3437396.650000006</v>
      </c>
      <c r="D31" s="126">
        <f t="shared" si="1"/>
        <v>0</v>
      </c>
      <c r="E31" s="127">
        <v>0</v>
      </c>
      <c r="F31" s="128">
        <v>0</v>
      </c>
      <c r="G31" s="127">
        <v>0</v>
      </c>
      <c r="H31" s="128">
        <v>0</v>
      </c>
      <c r="I31" s="127">
        <v>0</v>
      </c>
      <c r="J31" s="128">
        <v>0</v>
      </c>
      <c r="K31" s="127">
        <v>0</v>
      </c>
      <c r="L31" s="128">
        <v>0</v>
      </c>
      <c r="M31" s="127">
        <v>0</v>
      </c>
      <c r="N31" s="128">
        <v>0</v>
      </c>
      <c r="O31" s="127">
        <v>0</v>
      </c>
      <c r="P31" s="128">
        <v>0</v>
      </c>
      <c r="Q31" s="127">
        <v>0</v>
      </c>
      <c r="R31" s="128">
        <v>0</v>
      </c>
      <c r="S31" s="129">
        <v>0</v>
      </c>
      <c r="T31" s="128">
        <v>0</v>
      </c>
      <c r="U31" s="127">
        <v>0</v>
      </c>
      <c r="V31" s="128">
        <v>0</v>
      </c>
      <c r="W31" s="127">
        <v>0</v>
      </c>
      <c r="X31" s="128">
        <v>0</v>
      </c>
      <c r="Y31" s="127">
        <v>0</v>
      </c>
      <c r="Z31" s="128">
        <v>0</v>
      </c>
      <c r="AA31" s="127">
        <v>0</v>
      </c>
      <c r="AB31" s="128">
        <v>0</v>
      </c>
      <c r="AC31" s="127">
        <v>3437396.650000006</v>
      </c>
      <c r="AD31" s="128">
        <v>0</v>
      </c>
      <c r="AE31" s="127">
        <v>0</v>
      </c>
      <c r="AF31" s="128">
        <v>0</v>
      </c>
      <c r="AG31" s="127">
        <v>0</v>
      </c>
      <c r="AH31" s="128">
        <v>0</v>
      </c>
      <c r="AI31" s="127">
        <v>0</v>
      </c>
      <c r="AJ31" s="128">
        <v>0</v>
      </c>
      <c r="AK31" s="127">
        <v>0</v>
      </c>
      <c r="AL31" s="128">
        <v>0</v>
      </c>
      <c r="AM31" s="127">
        <v>0</v>
      </c>
      <c r="AN31" s="128">
        <v>0</v>
      </c>
      <c r="AO31" s="130">
        <v>0</v>
      </c>
      <c r="AP31" s="128">
        <v>0</v>
      </c>
    </row>
    <row r="32" spans="1:42" ht="11.25">
      <c r="A32" s="6">
        <v>1144</v>
      </c>
      <c r="B32" s="7" t="s">
        <v>29</v>
      </c>
      <c r="C32" s="125">
        <f t="shared" si="0"/>
        <v>0</v>
      </c>
      <c r="D32" s="126">
        <f t="shared" si="1"/>
        <v>5284844.66</v>
      </c>
      <c r="E32" s="127">
        <v>0</v>
      </c>
      <c r="F32" s="128">
        <v>0</v>
      </c>
      <c r="G32" s="127">
        <v>0</v>
      </c>
      <c r="H32" s="128">
        <v>0</v>
      </c>
      <c r="I32" s="127">
        <v>0</v>
      </c>
      <c r="J32" s="128">
        <v>0</v>
      </c>
      <c r="K32" s="127">
        <v>0</v>
      </c>
      <c r="L32" s="128">
        <v>0</v>
      </c>
      <c r="M32" s="127">
        <v>0</v>
      </c>
      <c r="N32" s="128">
        <v>196546.21999999997</v>
      </c>
      <c r="O32" s="127">
        <v>0</v>
      </c>
      <c r="P32" s="128">
        <v>0</v>
      </c>
      <c r="Q32" s="127">
        <v>0</v>
      </c>
      <c r="R32" s="128">
        <v>0</v>
      </c>
      <c r="S32" s="129">
        <v>0</v>
      </c>
      <c r="T32" s="128">
        <v>0</v>
      </c>
      <c r="U32" s="127">
        <v>0</v>
      </c>
      <c r="V32" s="128">
        <v>0</v>
      </c>
      <c r="W32" s="127">
        <v>0</v>
      </c>
      <c r="X32" s="128">
        <v>0</v>
      </c>
      <c r="Y32" s="127">
        <v>0</v>
      </c>
      <c r="Z32" s="128">
        <v>0</v>
      </c>
      <c r="AA32" s="127">
        <v>0</v>
      </c>
      <c r="AB32" s="128">
        <v>0</v>
      </c>
      <c r="AC32" s="127">
        <v>0</v>
      </c>
      <c r="AD32" s="128">
        <v>5088298.44</v>
      </c>
      <c r="AE32" s="127">
        <v>0</v>
      </c>
      <c r="AF32" s="128">
        <v>0</v>
      </c>
      <c r="AG32" s="127">
        <v>0</v>
      </c>
      <c r="AH32" s="128">
        <v>0</v>
      </c>
      <c r="AI32" s="127">
        <v>0</v>
      </c>
      <c r="AJ32" s="128">
        <v>0</v>
      </c>
      <c r="AK32" s="127">
        <v>0</v>
      </c>
      <c r="AL32" s="128">
        <v>0</v>
      </c>
      <c r="AM32" s="127">
        <v>0</v>
      </c>
      <c r="AN32" s="128">
        <v>0</v>
      </c>
      <c r="AO32" s="130">
        <v>0</v>
      </c>
      <c r="AP32" s="128">
        <v>0</v>
      </c>
    </row>
    <row r="33" spans="1:42" ht="11.25">
      <c r="A33" s="6">
        <v>1145</v>
      </c>
      <c r="B33" s="7" t="s">
        <v>30</v>
      </c>
      <c r="C33" s="125">
        <f t="shared" si="0"/>
        <v>0</v>
      </c>
      <c r="D33" s="126">
        <f t="shared" si="1"/>
        <v>0</v>
      </c>
      <c r="E33" s="127">
        <v>0</v>
      </c>
      <c r="F33" s="128">
        <v>0</v>
      </c>
      <c r="G33" s="127">
        <v>0</v>
      </c>
      <c r="H33" s="128">
        <v>0</v>
      </c>
      <c r="I33" s="127">
        <v>0</v>
      </c>
      <c r="J33" s="128">
        <v>0</v>
      </c>
      <c r="K33" s="127">
        <v>0</v>
      </c>
      <c r="L33" s="128">
        <v>0</v>
      </c>
      <c r="M33" s="127">
        <v>0</v>
      </c>
      <c r="N33" s="128">
        <v>0</v>
      </c>
      <c r="O33" s="127">
        <v>0</v>
      </c>
      <c r="P33" s="128">
        <v>0</v>
      </c>
      <c r="Q33" s="127">
        <v>0</v>
      </c>
      <c r="R33" s="128">
        <v>0</v>
      </c>
      <c r="S33" s="129">
        <v>0</v>
      </c>
      <c r="T33" s="128">
        <v>0</v>
      </c>
      <c r="U33" s="127">
        <v>0</v>
      </c>
      <c r="V33" s="128">
        <v>0</v>
      </c>
      <c r="W33" s="127">
        <v>0</v>
      </c>
      <c r="X33" s="128">
        <v>0</v>
      </c>
      <c r="Y33" s="127">
        <v>0</v>
      </c>
      <c r="Z33" s="128">
        <v>0</v>
      </c>
      <c r="AA33" s="127">
        <v>0</v>
      </c>
      <c r="AB33" s="128">
        <v>0</v>
      </c>
      <c r="AC33" s="127">
        <v>0</v>
      </c>
      <c r="AD33" s="128">
        <v>0</v>
      </c>
      <c r="AE33" s="127">
        <v>0</v>
      </c>
      <c r="AF33" s="128">
        <v>0</v>
      </c>
      <c r="AG33" s="127">
        <v>0</v>
      </c>
      <c r="AH33" s="128">
        <v>0</v>
      </c>
      <c r="AI33" s="127">
        <v>0</v>
      </c>
      <c r="AJ33" s="128">
        <v>0</v>
      </c>
      <c r="AK33" s="127">
        <v>0</v>
      </c>
      <c r="AL33" s="128">
        <v>0</v>
      </c>
      <c r="AM33" s="127">
        <v>0</v>
      </c>
      <c r="AN33" s="128">
        <v>0</v>
      </c>
      <c r="AO33" s="130">
        <v>0</v>
      </c>
      <c r="AP33" s="128">
        <v>0</v>
      </c>
    </row>
    <row r="34" spans="1:42" ht="11.25">
      <c r="A34" s="6">
        <v>1150</v>
      </c>
      <c r="B34" s="7" t="s">
        <v>31</v>
      </c>
      <c r="C34" s="125">
        <f t="shared" si="0"/>
        <v>118944.07</v>
      </c>
      <c r="D34" s="126">
        <f t="shared" si="1"/>
        <v>2260017.5000000014</v>
      </c>
      <c r="E34" s="127">
        <v>0</v>
      </c>
      <c r="F34" s="128">
        <v>0</v>
      </c>
      <c r="G34" s="127">
        <v>0</v>
      </c>
      <c r="H34" s="128">
        <v>49969.51</v>
      </c>
      <c r="I34" s="127">
        <v>0</v>
      </c>
      <c r="J34" s="128">
        <v>833793.9400000013</v>
      </c>
      <c r="K34" s="127">
        <v>0</v>
      </c>
      <c r="L34" s="128">
        <v>0</v>
      </c>
      <c r="M34" s="127">
        <v>118944.07</v>
      </c>
      <c r="N34" s="128">
        <v>0</v>
      </c>
      <c r="O34" s="127">
        <v>0</v>
      </c>
      <c r="P34" s="128">
        <v>0</v>
      </c>
      <c r="Q34" s="127">
        <v>0</v>
      </c>
      <c r="R34" s="128">
        <v>0</v>
      </c>
      <c r="S34" s="129">
        <v>0</v>
      </c>
      <c r="T34" s="128">
        <v>0</v>
      </c>
      <c r="U34" s="127">
        <v>0</v>
      </c>
      <c r="V34" s="128">
        <v>0</v>
      </c>
      <c r="W34" s="127">
        <v>0</v>
      </c>
      <c r="X34" s="128">
        <v>0</v>
      </c>
      <c r="Y34" s="127">
        <v>0</v>
      </c>
      <c r="Z34" s="128">
        <v>0</v>
      </c>
      <c r="AA34" s="127">
        <v>0</v>
      </c>
      <c r="AB34" s="128">
        <v>0</v>
      </c>
      <c r="AC34" s="127">
        <v>0</v>
      </c>
      <c r="AD34" s="128">
        <v>0</v>
      </c>
      <c r="AE34" s="127">
        <v>0</v>
      </c>
      <c r="AF34" s="128">
        <v>0</v>
      </c>
      <c r="AG34" s="127">
        <v>0</v>
      </c>
      <c r="AH34" s="128">
        <v>0</v>
      </c>
      <c r="AI34" s="127">
        <v>0</v>
      </c>
      <c r="AJ34" s="128">
        <v>0</v>
      </c>
      <c r="AK34" s="127">
        <v>0</v>
      </c>
      <c r="AL34" s="128">
        <v>0</v>
      </c>
      <c r="AM34" s="127">
        <v>0</v>
      </c>
      <c r="AN34" s="128">
        <v>0</v>
      </c>
      <c r="AO34" s="130">
        <v>0</v>
      </c>
      <c r="AP34" s="128">
        <v>1376254.05</v>
      </c>
    </row>
    <row r="35" spans="1:42" ht="11.25">
      <c r="A35" s="6">
        <v>1151</v>
      </c>
      <c r="B35" s="7" t="s">
        <v>32</v>
      </c>
      <c r="C35" s="125">
        <f t="shared" si="0"/>
        <v>118944.07</v>
      </c>
      <c r="D35" s="126">
        <f t="shared" si="1"/>
        <v>2260017.5000000014</v>
      </c>
      <c r="E35" s="127">
        <v>0</v>
      </c>
      <c r="F35" s="128">
        <v>0</v>
      </c>
      <c r="G35" s="127">
        <v>0</v>
      </c>
      <c r="H35" s="128">
        <v>49969.51</v>
      </c>
      <c r="I35" s="127">
        <v>0</v>
      </c>
      <c r="J35" s="128">
        <v>833793.9400000013</v>
      </c>
      <c r="K35" s="127">
        <v>0</v>
      </c>
      <c r="L35" s="128">
        <v>0</v>
      </c>
      <c r="M35" s="127">
        <v>118944.07</v>
      </c>
      <c r="N35" s="128">
        <v>0</v>
      </c>
      <c r="O35" s="127">
        <v>0</v>
      </c>
      <c r="P35" s="128">
        <v>0</v>
      </c>
      <c r="Q35" s="127">
        <v>0</v>
      </c>
      <c r="R35" s="128">
        <v>0</v>
      </c>
      <c r="S35" s="129">
        <v>0</v>
      </c>
      <c r="T35" s="128">
        <v>0</v>
      </c>
      <c r="U35" s="127">
        <v>0</v>
      </c>
      <c r="V35" s="128">
        <v>0</v>
      </c>
      <c r="W35" s="127">
        <v>0</v>
      </c>
      <c r="X35" s="128">
        <v>0</v>
      </c>
      <c r="Y35" s="127">
        <v>0</v>
      </c>
      <c r="Z35" s="128">
        <v>0</v>
      </c>
      <c r="AA35" s="127">
        <v>0</v>
      </c>
      <c r="AB35" s="128">
        <v>0</v>
      </c>
      <c r="AC35" s="127">
        <v>0</v>
      </c>
      <c r="AD35" s="128">
        <v>0</v>
      </c>
      <c r="AE35" s="127">
        <v>0</v>
      </c>
      <c r="AF35" s="128">
        <v>0</v>
      </c>
      <c r="AG35" s="127">
        <v>0</v>
      </c>
      <c r="AH35" s="128">
        <v>0</v>
      </c>
      <c r="AI35" s="127">
        <v>0</v>
      </c>
      <c r="AJ35" s="128">
        <v>0</v>
      </c>
      <c r="AK35" s="127">
        <v>0</v>
      </c>
      <c r="AL35" s="128">
        <v>0</v>
      </c>
      <c r="AM35" s="127">
        <v>0</v>
      </c>
      <c r="AN35" s="128">
        <v>0</v>
      </c>
      <c r="AO35" s="130">
        <v>0</v>
      </c>
      <c r="AP35" s="128">
        <v>1376254.05</v>
      </c>
    </row>
    <row r="36" spans="1:42" ht="11.25">
      <c r="A36" s="6">
        <v>1160</v>
      </c>
      <c r="B36" s="7" t="s">
        <v>33</v>
      </c>
      <c r="C36" s="125">
        <f t="shared" si="0"/>
        <v>25534720.87000001</v>
      </c>
      <c r="D36" s="126">
        <f t="shared" si="1"/>
        <v>250784.71999999997</v>
      </c>
      <c r="E36" s="127">
        <v>0</v>
      </c>
      <c r="F36" s="128">
        <v>0</v>
      </c>
      <c r="G36" s="127">
        <v>0</v>
      </c>
      <c r="H36" s="128">
        <v>0</v>
      </c>
      <c r="I36" s="127">
        <v>25534720.87000001</v>
      </c>
      <c r="J36" s="128">
        <v>0</v>
      </c>
      <c r="K36" s="127">
        <v>0</v>
      </c>
      <c r="L36" s="128">
        <v>0</v>
      </c>
      <c r="M36" s="127">
        <v>0</v>
      </c>
      <c r="N36" s="128">
        <v>0</v>
      </c>
      <c r="O36" s="127">
        <v>0</v>
      </c>
      <c r="P36" s="128">
        <v>0</v>
      </c>
      <c r="Q36" s="127">
        <v>0</v>
      </c>
      <c r="R36" s="128">
        <v>0</v>
      </c>
      <c r="S36" s="129">
        <v>0</v>
      </c>
      <c r="T36" s="128">
        <v>0</v>
      </c>
      <c r="U36" s="127">
        <v>0</v>
      </c>
      <c r="V36" s="128">
        <v>0</v>
      </c>
      <c r="W36" s="127">
        <v>0</v>
      </c>
      <c r="X36" s="128">
        <v>250784.71999999997</v>
      </c>
      <c r="Y36" s="127">
        <v>0</v>
      </c>
      <c r="Z36" s="128">
        <v>0</v>
      </c>
      <c r="AA36" s="127">
        <v>0</v>
      </c>
      <c r="AB36" s="128">
        <v>0</v>
      </c>
      <c r="AC36" s="127">
        <v>0</v>
      </c>
      <c r="AD36" s="128">
        <v>0</v>
      </c>
      <c r="AE36" s="127">
        <v>0</v>
      </c>
      <c r="AF36" s="128">
        <v>0</v>
      </c>
      <c r="AG36" s="127">
        <v>0</v>
      </c>
      <c r="AH36" s="128">
        <v>0</v>
      </c>
      <c r="AI36" s="127">
        <v>0</v>
      </c>
      <c r="AJ36" s="128">
        <v>0</v>
      </c>
      <c r="AK36" s="127">
        <v>0</v>
      </c>
      <c r="AL36" s="128">
        <v>0</v>
      </c>
      <c r="AM36" s="127">
        <v>0</v>
      </c>
      <c r="AN36" s="128">
        <v>0</v>
      </c>
      <c r="AO36" s="130">
        <v>0</v>
      </c>
      <c r="AP36" s="128">
        <v>0</v>
      </c>
    </row>
    <row r="37" spans="1:42" ht="11.25">
      <c r="A37" s="6">
        <v>1161</v>
      </c>
      <c r="B37" s="7" t="s">
        <v>34</v>
      </c>
      <c r="C37" s="125">
        <f t="shared" si="0"/>
        <v>25518044.99000001</v>
      </c>
      <c r="D37" s="126">
        <f t="shared" si="1"/>
        <v>250784.71999999997</v>
      </c>
      <c r="E37" s="127">
        <v>0</v>
      </c>
      <c r="F37" s="128">
        <v>0</v>
      </c>
      <c r="G37" s="127">
        <v>0</v>
      </c>
      <c r="H37" s="128">
        <v>0</v>
      </c>
      <c r="I37" s="127">
        <v>25518044.99000001</v>
      </c>
      <c r="J37" s="128">
        <v>0</v>
      </c>
      <c r="K37" s="127">
        <v>0</v>
      </c>
      <c r="L37" s="128">
        <v>0</v>
      </c>
      <c r="M37" s="127">
        <v>0</v>
      </c>
      <c r="N37" s="128">
        <v>0</v>
      </c>
      <c r="O37" s="127">
        <v>0</v>
      </c>
      <c r="P37" s="128">
        <v>0</v>
      </c>
      <c r="Q37" s="127">
        <v>0</v>
      </c>
      <c r="R37" s="128">
        <v>0</v>
      </c>
      <c r="S37" s="129">
        <v>0</v>
      </c>
      <c r="T37" s="128">
        <v>0</v>
      </c>
      <c r="U37" s="127">
        <v>0</v>
      </c>
      <c r="V37" s="128">
        <v>0</v>
      </c>
      <c r="W37" s="127">
        <v>0</v>
      </c>
      <c r="X37" s="128">
        <v>250784.71999999997</v>
      </c>
      <c r="Y37" s="127">
        <v>0</v>
      </c>
      <c r="Z37" s="128">
        <v>0</v>
      </c>
      <c r="AA37" s="127">
        <v>0</v>
      </c>
      <c r="AB37" s="128">
        <v>0</v>
      </c>
      <c r="AC37" s="127">
        <v>0</v>
      </c>
      <c r="AD37" s="128">
        <v>0</v>
      </c>
      <c r="AE37" s="127">
        <v>0</v>
      </c>
      <c r="AF37" s="128">
        <v>0</v>
      </c>
      <c r="AG37" s="127">
        <v>0</v>
      </c>
      <c r="AH37" s="128">
        <v>0</v>
      </c>
      <c r="AI37" s="127">
        <v>0</v>
      </c>
      <c r="AJ37" s="128">
        <v>0</v>
      </c>
      <c r="AK37" s="127">
        <v>0</v>
      </c>
      <c r="AL37" s="128">
        <v>0</v>
      </c>
      <c r="AM37" s="127">
        <v>0</v>
      </c>
      <c r="AN37" s="128">
        <v>0</v>
      </c>
      <c r="AO37" s="130">
        <v>0</v>
      </c>
      <c r="AP37" s="128">
        <v>0</v>
      </c>
    </row>
    <row r="38" spans="1:42" ht="11.25">
      <c r="A38" s="6">
        <v>1162</v>
      </c>
      <c r="B38" s="7" t="s">
        <v>35</v>
      </c>
      <c r="C38" s="125">
        <f t="shared" si="0"/>
        <v>16675.880000000005</v>
      </c>
      <c r="D38" s="126">
        <f t="shared" si="1"/>
        <v>0</v>
      </c>
      <c r="E38" s="127">
        <v>0</v>
      </c>
      <c r="F38" s="128">
        <v>0</v>
      </c>
      <c r="G38" s="127">
        <v>0</v>
      </c>
      <c r="H38" s="128">
        <v>0</v>
      </c>
      <c r="I38" s="127">
        <v>16675.880000000005</v>
      </c>
      <c r="J38" s="128">
        <v>0</v>
      </c>
      <c r="K38" s="127">
        <v>0</v>
      </c>
      <c r="L38" s="128">
        <v>0</v>
      </c>
      <c r="M38" s="127">
        <v>0</v>
      </c>
      <c r="N38" s="128">
        <v>0</v>
      </c>
      <c r="O38" s="127">
        <v>0</v>
      </c>
      <c r="P38" s="128">
        <v>0</v>
      </c>
      <c r="Q38" s="127">
        <v>0</v>
      </c>
      <c r="R38" s="128">
        <v>0</v>
      </c>
      <c r="S38" s="129">
        <v>0</v>
      </c>
      <c r="T38" s="128">
        <v>0</v>
      </c>
      <c r="U38" s="127">
        <v>0</v>
      </c>
      <c r="V38" s="128">
        <v>0</v>
      </c>
      <c r="W38" s="127">
        <v>0</v>
      </c>
      <c r="X38" s="128">
        <v>0</v>
      </c>
      <c r="Y38" s="127">
        <v>0</v>
      </c>
      <c r="Z38" s="128">
        <v>0</v>
      </c>
      <c r="AA38" s="127">
        <v>0</v>
      </c>
      <c r="AB38" s="128">
        <v>0</v>
      </c>
      <c r="AC38" s="127">
        <v>0</v>
      </c>
      <c r="AD38" s="128">
        <v>0</v>
      </c>
      <c r="AE38" s="127">
        <v>0</v>
      </c>
      <c r="AF38" s="128">
        <v>0</v>
      </c>
      <c r="AG38" s="127">
        <v>0</v>
      </c>
      <c r="AH38" s="128">
        <v>0</v>
      </c>
      <c r="AI38" s="127">
        <v>0</v>
      </c>
      <c r="AJ38" s="128">
        <v>0</v>
      </c>
      <c r="AK38" s="127">
        <v>0</v>
      </c>
      <c r="AL38" s="128">
        <v>0</v>
      </c>
      <c r="AM38" s="127">
        <v>0</v>
      </c>
      <c r="AN38" s="128">
        <v>0</v>
      </c>
      <c r="AO38" s="130">
        <v>0</v>
      </c>
      <c r="AP38" s="128">
        <v>0</v>
      </c>
    </row>
    <row r="39" spans="1:42" ht="11.25">
      <c r="A39" s="6">
        <v>1190</v>
      </c>
      <c r="B39" s="7" t="s">
        <v>36</v>
      </c>
      <c r="C39" s="125">
        <f t="shared" si="0"/>
        <v>212170.82</v>
      </c>
      <c r="D39" s="126">
        <f t="shared" si="1"/>
        <v>541699.1099999999</v>
      </c>
      <c r="E39" s="127">
        <v>0</v>
      </c>
      <c r="F39" s="128">
        <v>0</v>
      </c>
      <c r="G39" s="127">
        <v>0</v>
      </c>
      <c r="H39" s="128">
        <v>0</v>
      </c>
      <c r="I39" s="127">
        <v>0</v>
      </c>
      <c r="J39" s="128">
        <v>541699.1099999999</v>
      </c>
      <c r="K39" s="127">
        <v>0</v>
      </c>
      <c r="L39" s="128">
        <v>0</v>
      </c>
      <c r="M39" s="127">
        <v>0</v>
      </c>
      <c r="N39" s="128">
        <v>0</v>
      </c>
      <c r="O39" s="127">
        <v>0</v>
      </c>
      <c r="P39" s="128">
        <v>0</v>
      </c>
      <c r="Q39" s="127">
        <v>0</v>
      </c>
      <c r="R39" s="128">
        <v>0</v>
      </c>
      <c r="S39" s="129">
        <v>0</v>
      </c>
      <c r="T39" s="128">
        <v>0</v>
      </c>
      <c r="U39" s="127">
        <v>0</v>
      </c>
      <c r="V39" s="128">
        <v>0</v>
      </c>
      <c r="W39" s="127">
        <v>0</v>
      </c>
      <c r="X39" s="128">
        <v>0</v>
      </c>
      <c r="Y39" s="127">
        <v>0</v>
      </c>
      <c r="Z39" s="128">
        <v>0</v>
      </c>
      <c r="AA39" s="127">
        <v>0</v>
      </c>
      <c r="AB39" s="128">
        <v>0</v>
      </c>
      <c r="AC39" s="127">
        <v>0</v>
      </c>
      <c r="AD39" s="128">
        <v>0</v>
      </c>
      <c r="AE39" s="127">
        <v>0</v>
      </c>
      <c r="AF39" s="128">
        <v>0</v>
      </c>
      <c r="AG39" s="127">
        <v>0</v>
      </c>
      <c r="AH39" s="128">
        <v>0</v>
      </c>
      <c r="AI39" s="127">
        <v>0</v>
      </c>
      <c r="AJ39" s="128">
        <v>0</v>
      </c>
      <c r="AK39" s="127">
        <v>212170.82</v>
      </c>
      <c r="AL39" s="128">
        <v>0</v>
      </c>
      <c r="AM39" s="127">
        <v>0</v>
      </c>
      <c r="AN39" s="128">
        <v>0</v>
      </c>
      <c r="AO39" s="130">
        <v>0</v>
      </c>
      <c r="AP39" s="128">
        <v>0</v>
      </c>
    </row>
    <row r="40" spans="1:42" ht="11.25">
      <c r="A40" s="6">
        <v>1191</v>
      </c>
      <c r="B40" s="7" t="s">
        <v>37</v>
      </c>
      <c r="C40" s="125">
        <f t="shared" si="0"/>
        <v>0</v>
      </c>
      <c r="D40" s="126">
        <f t="shared" si="1"/>
        <v>541699.1099999999</v>
      </c>
      <c r="E40" s="127">
        <v>0</v>
      </c>
      <c r="F40" s="128">
        <v>0</v>
      </c>
      <c r="G40" s="127">
        <v>0</v>
      </c>
      <c r="H40" s="128">
        <v>0</v>
      </c>
      <c r="I40" s="127">
        <v>0</v>
      </c>
      <c r="J40" s="128">
        <v>541699.1099999999</v>
      </c>
      <c r="K40" s="127">
        <v>0</v>
      </c>
      <c r="L40" s="128">
        <v>0</v>
      </c>
      <c r="M40" s="127">
        <v>0</v>
      </c>
      <c r="N40" s="128">
        <v>0</v>
      </c>
      <c r="O40" s="127">
        <v>0</v>
      </c>
      <c r="P40" s="128">
        <v>0</v>
      </c>
      <c r="Q40" s="127">
        <v>0</v>
      </c>
      <c r="R40" s="128">
        <v>0</v>
      </c>
      <c r="S40" s="129">
        <v>0</v>
      </c>
      <c r="T40" s="128">
        <v>0</v>
      </c>
      <c r="U40" s="127">
        <v>0</v>
      </c>
      <c r="V40" s="128">
        <v>0</v>
      </c>
      <c r="W40" s="127">
        <v>0</v>
      </c>
      <c r="X40" s="128">
        <v>0</v>
      </c>
      <c r="Y40" s="127">
        <v>0</v>
      </c>
      <c r="Z40" s="128">
        <v>0</v>
      </c>
      <c r="AA40" s="127">
        <v>0</v>
      </c>
      <c r="AB40" s="128">
        <v>0</v>
      </c>
      <c r="AC40" s="127">
        <v>0</v>
      </c>
      <c r="AD40" s="128">
        <v>0</v>
      </c>
      <c r="AE40" s="127">
        <v>0</v>
      </c>
      <c r="AF40" s="128">
        <v>0</v>
      </c>
      <c r="AG40" s="127">
        <v>0</v>
      </c>
      <c r="AH40" s="128">
        <v>0</v>
      </c>
      <c r="AI40" s="127">
        <v>0</v>
      </c>
      <c r="AJ40" s="128">
        <v>0</v>
      </c>
      <c r="AK40" s="127">
        <v>0</v>
      </c>
      <c r="AL40" s="128">
        <v>0</v>
      </c>
      <c r="AM40" s="127">
        <v>0</v>
      </c>
      <c r="AN40" s="128">
        <v>0</v>
      </c>
      <c r="AO40" s="130">
        <v>0</v>
      </c>
      <c r="AP40" s="128">
        <v>0</v>
      </c>
    </row>
    <row r="41" spans="1:42" ht="11.25">
      <c r="A41" s="6">
        <v>1192</v>
      </c>
      <c r="B41" s="7" t="s">
        <v>38</v>
      </c>
      <c r="C41" s="125">
        <f t="shared" si="0"/>
        <v>212170.82</v>
      </c>
      <c r="D41" s="126">
        <f t="shared" si="1"/>
        <v>0</v>
      </c>
      <c r="E41" s="127">
        <v>0</v>
      </c>
      <c r="F41" s="128">
        <v>0</v>
      </c>
      <c r="G41" s="127">
        <v>0</v>
      </c>
      <c r="H41" s="128">
        <v>0</v>
      </c>
      <c r="I41" s="127">
        <v>0</v>
      </c>
      <c r="J41" s="128">
        <v>0</v>
      </c>
      <c r="K41" s="127">
        <v>0</v>
      </c>
      <c r="L41" s="128">
        <v>0</v>
      </c>
      <c r="M41" s="127">
        <v>0</v>
      </c>
      <c r="N41" s="128">
        <v>0</v>
      </c>
      <c r="O41" s="127">
        <v>0</v>
      </c>
      <c r="P41" s="128">
        <v>0</v>
      </c>
      <c r="Q41" s="127">
        <v>0</v>
      </c>
      <c r="R41" s="128">
        <v>0</v>
      </c>
      <c r="S41" s="129">
        <v>0</v>
      </c>
      <c r="T41" s="128">
        <v>0</v>
      </c>
      <c r="U41" s="127">
        <v>0</v>
      </c>
      <c r="V41" s="128">
        <v>0</v>
      </c>
      <c r="W41" s="127">
        <v>0</v>
      </c>
      <c r="X41" s="128">
        <v>0</v>
      </c>
      <c r="Y41" s="127">
        <v>0</v>
      </c>
      <c r="Z41" s="128">
        <v>0</v>
      </c>
      <c r="AA41" s="127">
        <v>0</v>
      </c>
      <c r="AB41" s="128">
        <v>0</v>
      </c>
      <c r="AC41" s="127">
        <v>0</v>
      </c>
      <c r="AD41" s="128">
        <v>0</v>
      </c>
      <c r="AE41" s="127">
        <v>0</v>
      </c>
      <c r="AF41" s="128">
        <v>0</v>
      </c>
      <c r="AG41" s="127">
        <v>0</v>
      </c>
      <c r="AH41" s="128">
        <v>0</v>
      </c>
      <c r="AI41" s="127">
        <v>0</v>
      </c>
      <c r="AJ41" s="128">
        <v>0</v>
      </c>
      <c r="AK41" s="127">
        <v>212170.82</v>
      </c>
      <c r="AL41" s="128">
        <v>0</v>
      </c>
      <c r="AM41" s="127">
        <v>0</v>
      </c>
      <c r="AN41" s="128">
        <v>0</v>
      </c>
      <c r="AO41" s="130">
        <v>0</v>
      </c>
      <c r="AP41" s="128">
        <v>0</v>
      </c>
    </row>
    <row r="42" spans="1:42" ht="11.25">
      <c r="A42" s="6">
        <v>1193</v>
      </c>
      <c r="B42" s="7" t="s">
        <v>39</v>
      </c>
      <c r="C42" s="125">
        <f t="shared" si="0"/>
        <v>0</v>
      </c>
      <c r="D42" s="126">
        <f t="shared" si="1"/>
        <v>0</v>
      </c>
      <c r="E42" s="127">
        <v>0</v>
      </c>
      <c r="F42" s="128">
        <v>0</v>
      </c>
      <c r="G42" s="127">
        <v>0</v>
      </c>
      <c r="H42" s="128">
        <v>0</v>
      </c>
      <c r="I42" s="127">
        <v>0</v>
      </c>
      <c r="J42" s="128">
        <v>0</v>
      </c>
      <c r="K42" s="127">
        <v>0</v>
      </c>
      <c r="L42" s="128">
        <v>0</v>
      </c>
      <c r="M42" s="127">
        <v>0</v>
      </c>
      <c r="N42" s="128">
        <v>0</v>
      </c>
      <c r="O42" s="127">
        <v>0</v>
      </c>
      <c r="P42" s="128">
        <v>0</v>
      </c>
      <c r="Q42" s="127">
        <v>0</v>
      </c>
      <c r="R42" s="128">
        <v>0</v>
      </c>
      <c r="S42" s="129">
        <v>0</v>
      </c>
      <c r="T42" s="128">
        <v>0</v>
      </c>
      <c r="U42" s="127">
        <v>0</v>
      </c>
      <c r="V42" s="128">
        <v>0</v>
      </c>
      <c r="W42" s="127">
        <v>0</v>
      </c>
      <c r="X42" s="128">
        <v>0</v>
      </c>
      <c r="Y42" s="127">
        <v>0</v>
      </c>
      <c r="Z42" s="128">
        <v>0</v>
      </c>
      <c r="AA42" s="127">
        <v>0</v>
      </c>
      <c r="AB42" s="128">
        <v>0</v>
      </c>
      <c r="AC42" s="127">
        <v>0</v>
      </c>
      <c r="AD42" s="128">
        <v>0</v>
      </c>
      <c r="AE42" s="127">
        <v>0</v>
      </c>
      <c r="AF42" s="128">
        <v>0</v>
      </c>
      <c r="AG42" s="127">
        <v>0</v>
      </c>
      <c r="AH42" s="128">
        <v>0</v>
      </c>
      <c r="AI42" s="127">
        <v>0</v>
      </c>
      <c r="AJ42" s="128">
        <v>0</v>
      </c>
      <c r="AK42" s="127">
        <v>0</v>
      </c>
      <c r="AL42" s="128">
        <v>0</v>
      </c>
      <c r="AM42" s="127">
        <v>0</v>
      </c>
      <c r="AN42" s="128">
        <v>0</v>
      </c>
      <c r="AO42" s="130">
        <v>0</v>
      </c>
      <c r="AP42" s="128">
        <v>0</v>
      </c>
    </row>
    <row r="43" spans="1:42" ht="11.25">
      <c r="A43" s="6">
        <v>1200</v>
      </c>
      <c r="B43" s="7" t="s">
        <v>40</v>
      </c>
      <c r="C43" s="125">
        <f t="shared" si="0"/>
        <v>37135919.60000001</v>
      </c>
      <c r="D43" s="126">
        <f t="shared" si="1"/>
        <v>62576167.85999999</v>
      </c>
      <c r="E43" s="127">
        <v>0</v>
      </c>
      <c r="F43" s="128">
        <v>4358579.819999993</v>
      </c>
      <c r="G43" s="127">
        <v>963033.9</v>
      </c>
      <c r="H43" s="128">
        <v>857518.75</v>
      </c>
      <c r="I43" s="127">
        <v>0</v>
      </c>
      <c r="J43" s="128">
        <v>0</v>
      </c>
      <c r="K43" s="127">
        <v>1332502.95</v>
      </c>
      <c r="L43" s="128">
        <v>0</v>
      </c>
      <c r="M43" s="127">
        <v>598001.3299999996</v>
      </c>
      <c r="N43" s="128">
        <v>7525396.150000003</v>
      </c>
      <c r="O43" s="127">
        <v>237516.88</v>
      </c>
      <c r="P43" s="128">
        <v>56521.6</v>
      </c>
      <c r="Q43" s="127">
        <v>288080.69000000507</v>
      </c>
      <c r="R43" s="128">
        <v>0</v>
      </c>
      <c r="S43" s="129">
        <v>1187784.5099999998</v>
      </c>
      <c r="T43" s="128">
        <v>179570.47000000067</v>
      </c>
      <c r="U43" s="127">
        <v>0</v>
      </c>
      <c r="V43" s="128">
        <v>-49624.42</v>
      </c>
      <c r="W43" s="127">
        <v>4564752.110000014</v>
      </c>
      <c r="X43" s="128">
        <v>0</v>
      </c>
      <c r="Y43" s="127">
        <v>0</v>
      </c>
      <c r="Z43" s="128">
        <v>95933.66000000015</v>
      </c>
      <c r="AA43" s="127">
        <v>0</v>
      </c>
      <c r="AB43" s="128">
        <v>375840</v>
      </c>
      <c r="AC43" s="127">
        <v>3897140.59</v>
      </c>
      <c r="AD43" s="128">
        <v>47061673.64</v>
      </c>
      <c r="AE43" s="127">
        <v>9352075.95</v>
      </c>
      <c r="AF43" s="128">
        <v>1049622.97</v>
      </c>
      <c r="AG43" s="127">
        <v>7551267.55</v>
      </c>
      <c r="AH43" s="128">
        <v>0</v>
      </c>
      <c r="AI43" s="127">
        <v>1525097.2299999893</v>
      </c>
      <c r="AJ43" s="128">
        <v>0</v>
      </c>
      <c r="AK43" s="127">
        <v>2645017.3400000003</v>
      </c>
      <c r="AL43" s="128">
        <v>0</v>
      </c>
      <c r="AM43" s="127">
        <v>0</v>
      </c>
      <c r="AN43" s="128">
        <v>0</v>
      </c>
      <c r="AO43" s="130">
        <v>2993648.57</v>
      </c>
      <c r="AP43" s="128">
        <v>1065135.22</v>
      </c>
    </row>
    <row r="44" spans="1:42" ht="11.25">
      <c r="A44" s="6">
        <v>1210</v>
      </c>
      <c r="B44" s="7" t="s">
        <v>41</v>
      </c>
      <c r="C44" s="125">
        <f t="shared" si="0"/>
        <v>0</v>
      </c>
      <c r="D44" s="126">
        <f t="shared" si="1"/>
        <v>0</v>
      </c>
      <c r="E44" s="127">
        <v>0</v>
      </c>
      <c r="F44" s="128">
        <v>0</v>
      </c>
      <c r="G44" s="127">
        <v>0</v>
      </c>
      <c r="H44" s="128">
        <v>0</v>
      </c>
      <c r="I44" s="127">
        <v>0</v>
      </c>
      <c r="J44" s="128">
        <v>0</v>
      </c>
      <c r="K44" s="127">
        <v>0</v>
      </c>
      <c r="L44" s="128">
        <v>0</v>
      </c>
      <c r="M44" s="127">
        <v>0</v>
      </c>
      <c r="N44" s="128">
        <v>0</v>
      </c>
      <c r="O44" s="127">
        <v>0</v>
      </c>
      <c r="P44" s="128">
        <v>0</v>
      </c>
      <c r="Q44" s="127">
        <v>0</v>
      </c>
      <c r="R44" s="128">
        <v>0</v>
      </c>
      <c r="S44" s="129">
        <v>0</v>
      </c>
      <c r="T44" s="128">
        <v>0</v>
      </c>
      <c r="U44" s="127">
        <v>0</v>
      </c>
      <c r="V44" s="128">
        <v>0</v>
      </c>
      <c r="W44" s="127">
        <v>0</v>
      </c>
      <c r="X44" s="128">
        <v>0</v>
      </c>
      <c r="Y44" s="127">
        <v>0</v>
      </c>
      <c r="Z44" s="128">
        <v>0</v>
      </c>
      <c r="AA44" s="127">
        <v>0</v>
      </c>
      <c r="AB44" s="128">
        <v>0</v>
      </c>
      <c r="AC44" s="127">
        <v>0</v>
      </c>
      <c r="AD44" s="128">
        <v>0</v>
      </c>
      <c r="AE44" s="127">
        <v>0</v>
      </c>
      <c r="AF44" s="128">
        <v>0</v>
      </c>
      <c r="AG44" s="127">
        <v>0</v>
      </c>
      <c r="AH44" s="128">
        <v>0</v>
      </c>
      <c r="AI44" s="127">
        <v>0</v>
      </c>
      <c r="AJ44" s="128">
        <v>0</v>
      </c>
      <c r="AK44" s="127">
        <v>0</v>
      </c>
      <c r="AL44" s="128">
        <v>0</v>
      </c>
      <c r="AM44" s="127">
        <v>0</v>
      </c>
      <c r="AN44" s="128">
        <v>0</v>
      </c>
      <c r="AO44" s="130">
        <v>0</v>
      </c>
      <c r="AP44" s="128">
        <v>0</v>
      </c>
    </row>
    <row r="45" spans="1:42" ht="11.25">
      <c r="A45" s="6">
        <v>1211</v>
      </c>
      <c r="B45" s="7" t="s">
        <v>42</v>
      </c>
      <c r="C45" s="125">
        <f t="shared" si="0"/>
        <v>0</v>
      </c>
      <c r="D45" s="126">
        <f t="shared" si="1"/>
        <v>0</v>
      </c>
      <c r="E45" s="127">
        <v>0</v>
      </c>
      <c r="F45" s="128">
        <v>0</v>
      </c>
      <c r="G45" s="127">
        <v>0</v>
      </c>
      <c r="H45" s="128">
        <v>0</v>
      </c>
      <c r="I45" s="127">
        <v>0</v>
      </c>
      <c r="J45" s="128">
        <v>0</v>
      </c>
      <c r="K45" s="127">
        <v>0</v>
      </c>
      <c r="L45" s="128">
        <v>0</v>
      </c>
      <c r="M45" s="127">
        <v>0</v>
      </c>
      <c r="N45" s="128">
        <v>0</v>
      </c>
      <c r="O45" s="127">
        <v>0</v>
      </c>
      <c r="P45" s="128">
        <v>0</v>
      </c>
      <c r="Q45" s="127">
        <v>0</v>
      </c>
      <c r="R45" s="128">
        <v>0</v>
      </c>
      <c r="S45" s="129">
        <v>0</v>
      </c>
      <c r="T45" s="128">
        <v>0</v>
      </c>
      <c r="U45" s="127">
        <v>0</v>
      </c>
      <c r="V45" s="128">
        <v>0</v>
      </c>
      <c r="W45" s="127">
        <v>0</v>
      </c>
      <c r="X45" s="128">
        <v>0</v>
      </c>
      <c r="Y45" s="127">
        <v>0</v>
      </c>
      <c r="Z45" s="128">
        <v>0</v>
      </c>
      <c r="AA45" s="127">
        <v>0</v>
      </c>
      <c r="AB45" s="128">
        <v>0</v>
      </c>
      <c r="AC45" s="127">
        <v>0</v>
      </c>
      <c r="AD45" s="128">
        <v>0</v>
      </c>
      <c r="AE45" s="127">
        <v>0</v>
      </c>
      <c r="AF45" s="128">
        <v>0</v>
      </c>
      <c r="AG45" s="127">
        <v>0</v>
      </c>
      <c r="AH45" s="128">
        <v>0</v>
      </c>
      <c r="AI45" s="127">
        <v>0</v>
      </c>
      <c r="AJ45" s="128">
        <v>0</v>
      </c>
      <c r="AK45" s="127">
        <v>0</v>
      </c>
      <c r="AL45" s="128">
        <v>0</v>
      </c>
      <c r="AM45" s="127">
        <v>0</v>
      </c>
      <c r="AN45" s="128">
        <v>0</v>
      </c>
      <c r="AO45" s="130">
        <v>0</v>
      </c>
      <c r="AP45" s="128">
        <v>0</v>
      </c>
    </row>
    <row r="46" spans="1:42" ht="11.25">
      <c r="A46" s="6">
        <v>1212</v>
      </c>
      <c r="B46" s="7" t="s">
        <v>43</v>
      </c>
      <c r="C46" s="125">
        <f t="shared" si="0"/>
        <v>0</v>
      </c>
      <c r="D46" s="126">
        <f t="shared" si="1"/>
        <v>0</v>
      </c>
      <c r="E46" s="127">
        <v>0</v>
      </c>
      <c r="F46" s="128">
        <v>0</v>
      </c>
      <c r="G46" s="127">
        <v>0</v>
      </c>
      <c r="H46" s="128">
        <v>0</v>
      </c>
      <c r="I46" s="127">
        <v>0</v>
      </c>
      <c r="J46" s="128">
        <v>0</v>
      </c>
      <c r="K46" s="127">
        <v>0</v>
      </c>
      <c r="L46" s="128">
        <v>0</v>
      </c>
      <c r="M46" s="127">
        <v>0</v>
      </c>
      <c r="N46" s="128">
        <v>0</v>
      </c>
      <c r="O46" s="127">
        <v>0</v>
      </c>
      <c r="P46" s="128">
        <v>0</v>
      </c>
      <c r="Q46" s="127">
        <v>0</v>
      </c>
      <c r="R46" s="128">
        <v>0</v>
      </c>
      <c r="S46" s="129">
        <v>0</v>
      </c>
      <c r="T46" s="128">
        <v>0</v>
      </c>
      <c r="U46" s="127">
        <v>0</v>
      </c>
      <c r="V46" s="128">
        <v>0</v>
      </c>
      <c r="W46" s="127">
        <v>0</v>
      </c>
      <c r="X46" s="128">
        <v>0</v>
      </c>
      <c r="Y46" s="127">
        <v>0</v>
      </c>
      <c r="Z46" s="128">
        <v>0</v>
      </c>
      <c r="AA46" s="127">
        <v>0</v>
      </c>
      <c r="AB46" s="128">
        <v>0</v>
      </c>
      <c r="AC46" s="127">
        <v>0</v>
      </c>
      <c r="AD46" s="128">
        <v>0</v>
      </c>
      <c r="AE46" s="127">
        <v>0</v>
      </c>
      <c r="AF46" s="128">
        <v>0</v>
      </c>
      <c r="AG46" s="127">
        <v>0</v>
      </c>
      <c r="AH46" s="128">
        <v>0</v>
      </c>
      <c r="AI46" s="127">
        <v>0</v>
      </c>
      <c r="AJ46" s="128">
        <v>0</v>
      </c>
      <c r="AK46" s="127">
        <v>0</v>
      </c>
      <c r="AL46" s="128">
        <v>0</v>
      </c>
      <c r="AM46" s="127">
        <v>0</v>
      </c>
      <c r="AN46" s="128">
        <v>0</v>
      </c>
      <c r="AO46" s="130">
        <v>0</v>
      </c>
      <c r="AP46" s="128">
        <v>0</v>
      </c>
    </row>
    <row r="47" spans="1:42" ht="11.25">
      <c r="A47" s="6">
        <v>1213</v>
      </c>
      <c r="B47" s="7" t="s">
        <v>44</v>
      </c>
      <c r="C47" s="125">
        <f t="shared" si="0"/>
        <v>0</v>
      </c>
      <c r="D47" s="126">
        <f t="shared" si="1"/>
        <v>0</v>
      </c>
      <c r="E47" s="127">
        <v>0</v>
      </c>
      <c r="F47" s="128">
        <v>0</v>
      </c>
      <c r="G47" s="127">
        <v>0</v>
      </c>
      <c r="H47" s="128">
        <v>0</v>
      </c>
      <c r="I47" s="127">
        <v>0</v>
      </c>
      <c r="J47" s="128">
        <v>0</v>
      </c>
      <c r="K47" s="127">
        <v>0</v>
      </c>
      <c r="L47" s="128">
        <v>0</v>
      </c>
      <c r="M47" s="127">
        <v>0</v>
      </c>
      <c r="N47" s="128">
        <v>0</v>
      </c>
      <c r="O47" s="127">
        <v>0</v>
      </c>
      <c r="P47" s="128">
        <v>0</v>
      </c>
      <c r="Q47" s="127">
        <v>0</v>
      </c>
      <c r="R47" s="128">
        <v>0</v>
      </c>
      <c r="S47" s="129">
        <v>0</v>
      </c>
      <c r="T47" s="128">
        <v>0</v>
      </c>
      <c r="U47" s="127">
        <v>0</v>
      </c>
      <c r="V47" s="128">
        <v>0</v>
      </c>
      <c r="W47" s="127">
        <v>0</v>
      </c>
      <c r="X47" s="128">
        <v>0</v>
      </c>
      <c r="Y47" s="127">
        <v>0</v>
      </c>
      <c r="Z47" s="128">
        <v>0</v>
      </c>
      <c r="AA47" s="127">
        <v>0</v>
      </c>
      <c r="AB47" s="128">
        <v>0</v>
      </c>
      <c r="AC47" s="127">
        <v>0</v>
      </c>
      <c r="AD47" s="128">
        <v>0</v>
      </c>
      <c r="AE47" s="127">
        <v>0</v>
      </c>
      <c r="AF47" s="128">
        <v>0</v>
      </c>
      <c r="AG47" s="127">
        <v>0</v>
      </c>
      <c r="AH47" s="128">
        <v>0</v>
      </c>
      <c r="AI47" s="127">
        <v>0</v>
      </c>
      <c r="AJ47" s="128">
        <v>0</v>
      </c>
      <c r="AK47" s="127">
        <v>0</v>
      </c>
      <c r="AL47" s="128">
        <v>0</v>
      </c>
      <c r="AM47" s="127">
        <v>0</v>
      </c>
      <c r="AN47" s="128">
        <v>0</v>
      </c>
      <c r="AO47" s="130">
        <v>0</v>
      </c>
      <c r="AP47" s="128">
        <v>0</v>
      </c>
    </row>
    <row r="48" spans="1:42" ht="11.25">
      <c r="A48" s="6">
        <v>1214</v>
      </c>
      <c r="B48" s="7" t="s">
        <v>45</v>
      </c>
      <c r="C48" s="125">
        <f t="shared" si="0"/>
        <v>0</v>
      </c>
      <c r="D48" s="126">
        <f t="shared" si="1"/>
        <v>0</v>
      </c>
      <c r="E48" s="127">
        <v>0</v>
      </c>
      <c r="F48" s="128">
        <v>0</v>
      </c>
      <c r="G48" s="127">
        <v>0</v>
      </c>
      <c r="H48" s="128">
        <v>0</v>
      </c>
      <c r="I48" s="127">
        <v>0</v>
      </c>
      <c r="J48" s="128">
        <v>0</v>
      </c>
      <c r="K48" s="127">
        <v>0</v>
      </c>
      <c r="L48" s="128">
        <v>0</v>
      </c>
      <c r="M48" s="127">
        <v>0</v>
      </c>
      <c r="N48" s="128">
        <v>0</v>
      </c>
      <c r="O48" s="127">
        <v>0</v>
      </c>
      <c r="P48" s="128">
        <v>0</v>
      </c>
      <c r="Q48" s="127">
        <v>0</v>
      </c>
      <c r="R48" s="128">
        <v>0</v>
      </c>
      <c r="S48" s="129">
        <v>0</v>
      </c>
      <c r="T48" s="128">
        <v>0</v>
      </c>
      <c r="U48" s="127">
        <v>0</v>
      </c>
      <c r="V48" s="128">
        <v>0</v>
      </c>
      <c r="W48" s="127">
        <v>0</v>
      </c>
      <c r="X48" s="128">
        <v>0</v>
      </c>
      <c r="Y48" s="127">
        <v>0</v>
      </c>
      <c r="Z48" s="128">
        <v>0</v>
      </c>
      <c r="AA48" s="127">
        <v>0</v>
      </c>
      <c r="AB48" s="128">
        <v>0</v>
      </c>
      <c r="AC48" s="127">
        <v>0</v>
      </c>
      <c r="AD48" s="128">
        <v>0</v>
      </c>
      <c r="AE48" s="127">
        <v>0</v>
      </c>
      <c r="AF48" s="128">
        <v>0</v>
      </c>
      <c r="AG48" s="127">
        <v>0</v>
      </c>
      <c r="AH48" s="128">
        <v>0</v>
      </c>
      <c r="AI48" s="127">
        <v>0</v>
      </c>
      <c r="AJ48" s="128">
        <v>0</v>
      </c>
      <c r="AK48" s="127">
        <v>0</v>
      </c>
      <c r="AL48" s="128">
        <v>0</v>
      </c>
      <c r="AM48" s="127">
        <v>0</v>
      </c>
      <c r="AN48" s="128">
        <v>0</v>
      </c>
      <c r="AO48" s="130">
        <v>0</v>
      </c>
      <c r="AP48" s="128">
        <v>0</v>
      </c>
    </row>
    <row r="49" spans="1:42" ht="11.25">
      <c r="A49" s="6">
        <v>1220</v>
      </c>
      <c r="B49" s="7" t="s">
        <v>46</v>
      </c>
      <c r="C49" s="125">
        <f t="shared" si="0"/>
        <v>690950.58</v>
      </c>
      <c r="D49" s="126">
        <f t="shared" si="1"/>
        <v>16719857.380000021</v>
      </c>
      <c r="E49" s="127">
        <v>0</v>
      </c>
      <c r="F49" s="128">
        <v>0</v>
      </c>
      <c r="G49" s="127">
        <v>0</v>
      </c>
      <c r="H49" s="128">
        <v>0</v>
      </c>
      <c r="I49" s="127">
        <v>0</v>
      </c>
      <c r="J49" s="128">
        <v>0</v>
      </c>
      <c r="K49" s="127">
        <v>0</v>
      </c>
      <c r="L49" s="128">
        <v>0</v>
      </c>
      <c r="M49" s="127">
        <v>0</v>
      </c>
      <c r="N49" s="128">
        <v>0</v>
      </c>
      <c r="O49" s="127">
        <v>0</v>
      </c>
      <c r="P49" s="128">
        <v>0</v>
      </c>
      <c r="Q49" s="127">
        <v>0</v>
      </c>
      <c r="R49" s="128">
        <v>0</v>
      </c>
      <c r="S49" s="129">
        <v>0</v>
      </c>
      <c r="T49" s="128">
        <v>0</v>
      </c>
      <c r="U49" s="127">
        <v>0</v>
      </c>
      <c r="V49" s="128">
        <v>0</v>
      </c>
      <c r="W49" s="127">
        <v>0</v>
      </c>
      <c r="X49" s="128">
        <v>0</v>
      </c>
      <c r="Y49" s="127">
        <v>0</v>
      </c>
      <c r="Z49" s="128">
        <v>0</v>
      </c>
      <c r="AA49" s="127">
        <v>0</v>
      </c>
      <c r="AB49" s="128">
        <v>0</v>
      </c>
      <c r="AC49" s="127">
        <v>690950.58</v>
      </c>
      <c r="AD49" s="128">
        <v>12774351.900000002</v>
      </c>
      <c r="AE49" s="127">
        <v>0</v>
      </c>
      <c r="AF49" s="128">
        <v>0</v>
      </c>
      <c r="AG49" s="127">
        <v>0</v>
      </c>
      <c r="AH49" s="128">
        <v>0</v>
      </c>
      <c r="AI49" s="127">
        <v>0</v>
      </c>
      <c r="AJ49" s="128">
        <v>3945505.480000019</v>
      </c>
      <c r="AK49" s="127">
        <v>0</v>
      </c>
      <c r="AL49" s="128">
        <v>0</v>
      </c>
      <c r="AM49" s="127">
        <v>0</v>
      </c>
      <c r="AN49" s="128">
        <v>0</v>
      </c>
      <c r="AO49" s="130">
        <v>0</v>
      </c>
      <c r="AP49" s="128">
        <v>0</v>
      </c>
    </row>
    <row r="50" spans="1:42" ht="11.25">
      <c r="A50" s="6">
        <v>1221</v>
      </c>
      <c r="B50" s="7" t="s">
        <v>47</v>
      </c>
      <c r="C50" s="125">
        <f t="shared" si="0"/>
        <v>0</v>
      </c>
      <c r="D50" s="126">
        <f t="shared" si="1"/>
        <v>0</v>
      </c>
      <c r="E50" s="127">
        <v>0</v>
      </c>
      <c r="F50" s="128">
        <v>0</v>
      </c>
      <c r="G50" s="127">
        <v>0</v>
      </c>
      <c r="H50" s="128">
        <v>0</v>
      </c>
      <c r="I50" s="127">
        <v>0</v>
      </c>
      <c r="J50" s="128">
        <v>0</v>
      </c>
      <c r="K50" s="127">
        <v>0</v>
      </c>
      <c r="L50" s="128">
        <v>0</v>
      </c>
      <c r="M50" s="127">
        <v>0</v>
      </c>
      <c r="N50" s="128">
        <v>0</v>
      </c>
      <c r="O50" s="127">
        <v>0</v>
      </c>
      <c r="P50" s="128">
        <v>0</v>
      </c>
      <c r="Q50" s="127">
        <v>0</v>
      </c>
      <c r="R50" s="128">
        <v>0</v>
      </c>
      <c r="S50" s="129">
        <v>0</v>
      </c>
      <c r="T50" s="128">
        <v>0</v>
      </c>
      <c r="U50" s="127">
        <v>0</v>
      </c>
      <c r="V50" s="128">
        <v>0</v>
      </c>
      <c r="W50" s="127">
        <v>0</v>
      </c>
      <c r="X50" s="128">
        <v>0</v>
      </c>
      <c r="Y50" s="127">
        <v>0</v>
      </c>
      <c r="Z50" s="128">
        <v>0</v>
      </c>
      <c r="AA50" s="127">
        <v>0</v>
      </c>
      <c r="AB50" s="128">
        <v>0</v>
      </c>
      <c r="AC50" s="127">
        <v>0</v>
      </c>
      <c r="AD50" s="128">
        <v>0</v>
      </c>
      <c r="AE50" s="127">
        <v>0</v>
      </c>
      <c r="AF50" s="128">
        <v>0</v>
      </c>
      <c r="AG50" s="127">
        <v>0</v>
      </c>
      <c r="AH50" s="128">
        <v>0</v>
      </c>
      <c r="AI50" s="127">
        <v>0</v>
      </c>
      <c r="AJ50" s="128">
        <v>0</v>
      </c>
      <c r="AK50" s="127">
        <v>0</v>
      </c>
      <c r="AL50" s="128">
        <v>0</v>
      </c>
      <c r="AM50" s="127">
        <v>0</v>
      </c>
      <c r="AN50" s="128">
        <v>0</v>
      </c>
      <c r="AO50" s="130">
        <v>0</v>
      </c>
      <c r="AP50" s="128">
        <v>0</v>
      </c>
    </row>
    <row r="51" spans="1:42" ht="11.25">
      <c r="A51" s="6">
        <v>1222</v>
      </c>
      <c r="B51" s="7" t="s">
        <v>48</v>
      </c>
      <c r="C51" s="125">
        <f t="shared" si="0"/>
        <v>690950.58</v>
      </c>
      <c r="D51" s="126">
        <f t="shared" si="1"/>
        <v>0</v>
      </c>
      <c r="E51" s="127">
        <v>0</v>
      </c>
      <c r="F51" s="128">
        <v>0</v>
      </c>
      <c r="G51" s="127">
        <v>0</v>
      </c>
      <c r="H51" s="128">
        <v>0</v>
      </c>
      <c r="I51" s="127">
        <v>0</v>
      </c>
      <c r="J51" s="128">
        <v>0</v>
      </c>
      <c r="K51" s="127">
        <v>0</v>
      </c>
      <c r="L51" s="128">
        <v>0</v>
      </c>
      <c r="M51" s="127">
        <v>0</v>
      </c>
      <c r="N51" s="128">
        <v>0</v>
      </c>
      <c r="O51" s="127">
        <v>0</v>
      </c>
      <c r="P51" s="128">
        <v>0</v>
      </c>
      <c r="Q51" s="127">
        <v>0</v>
      </c>
      <c r="R51" s="128">
        <v>0</v>
      </c>
      <c r="S51" s="129">
        <v>0</v>
      </c>
      <c r="T51" s="128">
        <v>0</v>
      </c>
      <c r="U51" s="127">
        <v>0</v>
      </c>
      <c r="V51" s="128">
        <v>0</v>
      </c>
      <c r="W51" s="127">
        <v>0</v>
      </c>
      <c r="X51" s="128">
        <v>0</v>
      </c>
      <c r="Y51" s="127">
        <v>0</v>
      </c>
      <c r="Z51" s="128">
        <v>0</v>
      </c>
      <c r="AA51" s="127">
        <v>0</v>
      </c>
      <c r="AB51" s="128">
        <v>0</v>
      </c>
      <c r="AC51" s="127">
        <v>690950.58</v>
      </c>
      <c r="AD51" s="128">
        <v>0</v>
      </c>
      <c r="AE51" s="127">
        <v>0</v>
      </c>
      <c r="AF51" s="128">
        <v>0</v>
      </c>
      <c r="AG51" s="127">
        <v>0</v>
      </c>
      <c r="AH51" s="128">
        <v>0</v>
      </c>
      <c r="AI51" s="127">
        <v>0</v>
      </c>
      <c r="AJ51" s="128">
        <v>0</v>
      </c>
      <c r="AK51" s="127">
        <v>0</v>
      </c>
      <c r="AL51" s="128">
        <v>0</v>
      </c>
      <c r="AM51" s="127">
        <v>0</v>
      </c>
      <c r="AN51" s="128">
        <v>0</v>
      </c>
      <c r="AO51" s="130">
        <v>0</v>
      </c>
      <c r="AP51" s="128">
        <v>0</v>
      </c>
    </row>
    <row r="52" spans="1:42" ht="11.25">
      <c r="A52" s="6">
        <v>1223</v>
      </c>
      <c r="B52" s="7" t="s">
        <v>49</v>
      </c>
      <c r="C52" s="125">
        <f t="shared" si="0"/>
        <v>0</v>
      </c>
      <c r="D52" s="126">
        <f t="shared" si="1"/>
        <v>3945505.480000019</v>
      </c>
      <c r="E52" s="127">
        <v>0</v>
      </c>
      <c r="F52" s="128">
        <v>0</v>
      </c>
      <c r="G52" s="127">
        <v>0</v>
      </c>
      <c r="H52" s="128">
        <v>0</v>
      </c>
      <c r="I52" s="127">
        <v>0</v>
      </c>
      <c r="J52" s="128">
        <v>0</v>
      </c>
      <c r="K52" s="127">
        <v>0</v>
      </c>
      <c r="L52" s="128">
        <v>0</v>
      </c>
      <c r="M52" s="127">
        <v>0</v>
      </c>
      <c r="N52" s="128">
        <v>0</v>
      </c>
      <c r="O52" s="127">
        <v>0</v>
      </c>
      <c r="P52" s="128">
        <v>0</v>
      </c>
      <c r="Q52" s="127">
        <v>0</v>
      </c>
      <c r="R52" s="128">
        <v>0</v>
      </c>
      <c r="S52" s="129">
        <v>0</v>
      </c>
      <c r="T52" s="128">
        <v>0</v>
      </c>
      <c r="U52" s="127">
        <v>0</v>
      </c>
      <c r="V52" s="128">
        <v>0</v>
      </c>
      <c r="W52" s="127">
        <v>0</v>
      </c>
      <c r="X52" s="128">
        <v>0</v>
      </c>
      <c r="Y52" s="127">
        <v>0</v>
      </c>
      <c r="Z52" s="128">
        <v>0</v>
      </c>
      <c r="AA52" s="127">
        <v>0</v>
      </c>
      <c r="AB52" s="128">
        <v>0</v>
      </c>
      <c r="AC52" s="127">
        <v>0</v>
      </c>
      <c r="AD52" s="128">
        <v>0</v>
      </c>
      <c r="AE52" s="127">
        <v>0</v>
      </c>
      <c r="AF52" s="128">
        <v>0</v>
      </c>
      <c r="AG52" s="127">
        <v>0</v>
      </c>
      <c r="AH52" s="128">
        <v>0</v>
      </c>
      <c r="AI52" s="127">
        <v>0</v>
      </c>
      <c r="AJ52" s="128">
        <v>3945505.480000019</v>
      </c>
      <c r="AK52" s="127">
        <v>0</v>
      </c>
      <c r="AL52" s="128">
        <v>0</v>
      </c>
      <c r="AM52" s="127">
        <v>0</v>
      </c>
      <c r="AN52" s="128">
        <v>0</v>
      </c>
      <c r="AO52" s="130">
        <v>0</v>
      </c>
      <c r="AP52" s="128">
        <v>0</v>
      </c>
    </row>
    <row r="53" spans="1:42" ht="11.25">
      <c r="A53" s="6">
        <v>1224</v>
      </c>
      <c r="B53" s="7" t="s">
        <v>50</v>
      </c>
      <c r="C53" s="125">
        <f t="shared" si="0"/>
        <v>0</v>
      </c>
      <c r="D53" s="126">
        <f t="shared" si="1"/>
        <v>406655.79000000004</v>
      </c>
      <c r="E53" s="127">
        <v>0</v>
      </c>
      <c r="F53" s="128">
        <v>0</v>
      </c>
      <c r="G53" s="127">
        <v>0</v>
      </c>
      <c r="H53" s="128">
        <v>0</v>
      </c>
      <c r="I53" s="127">
        <v>0</v>
      </c>
      <c r="J53" s="128">
        <v>0</v>
      </c>
      <c r="K53" s="127">
        <v>0</v>
      </c>
      <c r="L53" s="128">
        <v>0</v>
      </c>
      <c r="M53" s="127">
        <v>0</v>
      </c>
      <c r="N53" s="128">
        <v>0</v>
      </c>
      <c r="O53" s="127">
        <v>0</v>
      </c>
      <c r="P53" s="128">
        <v>0</v>
      </c>
      <c r="Q53" s="127">
        <v>0</v>
      </c>
      <c r="R53" s="128">
        <v>0</v>
      </c>
      <c r="S53" s="129">
        <v>0</v>
      </c>
      <c r="T53" s="128">
        <v>0</v>
      </c>
      <c r="U53" s="127">
        <v>0</v>
      </c>
      <c r="V53" s="128">
        <v>0</v>
      </c>
      <c r="W53" s="127">
        <v>0</v>
      </c>
      <c r="X53" s="128">
        <v>0</v>
      </c>
      <c r="Y53" s="127">
        <v>0</v>
      </c>
      <c r="Z53" s="128">
        <v>0</v>
      </c>
      <c r="AA53" s="127">
        <v>0</v>
      </c>
      <c r="AB53" s="128">
        <v>0</v>
      </c>
      <c r="AC53" s="127">
        <v>0</v>
      </c>
      <c r="AD53" s="128">
        <v>0</v>
      </c>
      <c r="AE53" s="127">
        <v>0</v>
      </c>
      <c r="AF53" s="128">
        <v>0</v>
      </c>
      <c r="AG53" s="127">
        <v>0</v>
      </c>
      <c r="AH53" s="128">
        <v>0</v>
      </c>
      <c r="AI53" s="127">
        <v>0</v>
      </c>
      <c r="AJ53" s="128">
        <v>406655.79000000004</v>
      </c>
      <c r="AK53" s="127">
        <v>0</v>
      </c>
      <c r="AL53" s="128">
        <v>0</v>
      </c>
      <c r="AM53" s="127">
        <v>0</v>
      </c>
      <c r="AN53" s="128">
        <v>0</v>
      </c>
      <c r="AO53" s="130">
        <v>0</v>
      </c>
      <c r="AP53" s="128">
        <v>0</v>
      </c>
    </row>
    <row r="54" spans="1:42" ht="11.25">
      <c r="A54" s="6">
        <v>1229</v>
      </c>
      <c r="B54" s="7" t="s">
        <v>51</v>
      </c>
      <c r="C54" s="125">
        <f t="shared" si="0"/>
        <v>41422050.99000001</v>
      </c>
      <c r="D54" s="126">
        <f t="shared" si="1"/>
        <v>915563030.6399996</v>
      </c>
      <c r="E54" s="127">
        <v>0</v>
      </c>
      <c r="F54" s="128">
        <v>0</v>
      </c>
      <c r="G54" s="127">
        <v>0</v>
      </c>
      <c r="H54" s="128">
        <v>0</v>
      </c>
      <c r="I54" s="127">
        <v>41422050.99000001</v>
      </c>
      <c r="J54" s="128">
        <v>902788678.7399997</v>
      </c>
      <c r="K54" s="127">
        <v>0</v>
      </c>
      <c r="L54" s="128">
        <v>0</v>
      </c>
      <c r="M54" s="127">
        <v>0</v>
      </c>
      <c r="N54" s="128">
        <v>0</v>
      </c>
      <c r="O54" s="127">
        <v>0</v>
      </c>
      <c r="P54" s="128">
        <v>0</v>
      </c>
      <c r="Q54" s="127">
        <v>0</v>
      </c>
      <c r="R54" s="128">
        <v>0</v>
      </c>
      <c r="S54" s="129">
        <v>0</v>
      </c>
      <c r="T54" s="128">
        <v>0</v>
      </c>
      <c r="U54" s="127">
        <v>0</v>
      </c>
      <c r="V54" s="128">
        <v>0</v>
      </c>
      <c r="W54" s="127">
        <v>0</v>
      </c>
      <c r="X54" s="128">
        <v>0</v>
      </c>
      <c r="Y54" s="127">
        <v>0</v>
      </c>
      <c r="Z54" s="128">
        <v>0</v>
      </c>
      <c r="AA54" s="127">
        <v>0</v>
      </c>
      <c r="AB54" s="128">
        <v>0</v>
      </c>
      <c r="AC54" s="127">
        <v>0</v>
      </c>
      <c r="AD54" s="128">
        <v>12774351.900000002</v>
      </c>
      <c r="AE54" s="127">
        <v>0</v>
      </c>
      <c r="AF54" s="128">
        <v>0</v>
      </c>
      <c r="AG54" s="127">
        <v>0</v>
      </c>
      <c r="AH54" s="128">
        <v>0</v>
      </c>
      <c r="AI54" s="127">
        <v>0</v>
      </c>
      <c r="AJ54" s="128">
        <v>0</v>
      </c>
      <c r="AK54" s="127">
        <v>0</v>
      </c>
      <c r="AL54" s="128">
        <v>0</v>
      </c>
      <c r="AM54" s="127">
        <v>0</v>
      </c>
      <c r="AN54" s="128">
        <v>0</v>
      </c>
      <c r="AO54" s="130">
        <v>0</v>
      </c>
      <c r="AP54" s="128">
        <v>0</v>
      </c>
    </row>
    <row r="55" spans="1:42" ht="11.25">
      <c r="A55" s="6">
        <v>1230</v>
      </c>
      <c r="B55" s="7" t="s">
        <v>52</v>
      </c>
      <c r="C55" s="125">
        <f t="shared" si="0"/>
        <v>7781770.1</v>
      </c>
      <c r="D55" s="126">
        <f t="shared" si="1"/>
        <v>26607175.759999994</v>
      </c>
      <c r="E55" s="127">
        <v>0</v>
      </c>
      <c r="F55" s="128">
        <v>3449706.030000001</v>
      </c>
      <c r="G55" s="127">
        <v>0</v>
      </c>
      <c r="H55" s="128">
        <v>0</v>
      </c>
      <c r="I55" s="127">
        <v>0</v>
      </c>
      <c r="J55" s="128">
        <v>12321794.99000001</v>
      </c>
      <c r="K55" s="127">
        <v>0</v>
      </c>
      <c r="L55" s="128">
        <v>0</v>
      </c>
      <c r="M55" s="127">
        <v>0</v>
      </c>
      <c r="N55" s="128">
        <v>6549673.430000002</v>
      </c>
      <c r="O55" s="127">
        <v>0</v>
      </c>
      <c r="P55" s="128">
        <v>0</v>
      </c>
      <c r="Q55" s="127">
        <v>0</v>
      </c>
      <c r="R55" s="128">
        <v>0</v>
      </c>
      <c r="S55" s="129">
        <v>0</v>
      </c>
      <c r="T55" s="128">
        <v>0</v>
      </c>
      <c r="U55" s="127">
        <v>0</v>
      </c>
      <c r="V55" s="128">
        <v>0</v>
      </c>
      <c r="W55" s="127">
        <v>0</v>
      </c>
      <c r="X55" s="128">
        <v>3697822.049999982</v>
      </c>
      <c r="Y55" s="127">
        <v>0</v>
      </c>
      <c r="Z55" s="128">
        <v>588179.26</v>
      </c>
      <c r="AA55" s="127">
        <v>0</v>
      </c>
      <c r="AB55" s="128">
        <v>0</v>
      </c>
      <c r="AC55" s="127">
        <v>0</v>
      </c>
      <c r="AD55" s="128">
        <v>0</v>
      </c>
      <c r="AE55" s="127">
        <v>0</v>
      </c>
      <c r="AF55" s="128">
        <v>0</v>
      </c>
      <c r="AG55" s="127">
        <v>7781770.1</v>
      </c>
      <c r="AH55" s="128">
        <v>0</v>
      </c>
      <c r="AI55" s="127">
        <v>0</v>
      </c>
      <c r="AJ55" s="128">
        <v>0</v>
      </c>
      <c r="AK55" s="127">
        <v>0</v>
      </c>
      <c r="AL55" s="128">
        <v>0</v>
      </c>
      <c r="AM55" s="127">
        <v>0</v>
      </c>
      <c r="AN55" s="128">
        <v>0</v>
      </c>
      <c r="AO55" s="130">
        <v>0</v>
      </c>
      <c r="AP55" s="128">
        <v>0</v>
      </c>
    </row>
    <row r="56" spans="1:42" ht="11.25">
      <c r="A56" s="6">
        <v>1231</v>
      </c>
      <c r="B56" s="7" t="s">
        <v>53</v>
      </c>
      <c r="C56" s="125">
        <f t="shared" si="0"/>
        <v>0</v>
      </c>
      <c r="D56" s="126">
        <f t="shared" si="1"/>
        <v>0</v>
      </c>
      <c r="E56" s="127">
        <v>0</v>
      </c>
      <c r="F56" s="128">
        <v>0</v>
      </c>
      <c r="G56" s="127">
        <v>0</v>
      </c>
      <c r="H56" s="128">
        <v>0</v>
      </c>
      <c r="I56" s="127">
        <v>0</v>
      </c>
      <c r="J56" s="128">
        <v>0</v>
      </c>
      <c r="K56" s="127">
        <v>0</v>
      </c>
      <c r="L56" s="128">
        <v>0</v>
      </c>
      <c r="M56" s="127">
        <v>0</v>
      </c>
      <c r="N56" s="128">
        <v>0</v>
      </c>
      <c r="O56" s="127">
        <v>0</v>
      </c>
      <c r="P56" s="128">
        <v>0</v>
      </c>
      <c r="Q56" s="127">
        <v>0</v>
      </c>
      <c r="R56" s="128">
        <v>0</v>
      </c>
      <c r="S56" s="129">
        <v>0</v>
      </c>
      <c r="T56" s="128">
        <v>0</v>
      </c>
      <c r="U56" s="127">
        <v>0</v>
      </c>
      <c r="V56" s="128">
        <v>0</v>
      </c>
      <c r="W56" s="127">
        <v>0</v>
      </c>
      <c r="X56" s="128">
        <v>0</v>
      </c>
      <c r="Y56" s="127">
        <v>0</v>
      </c>
      <c r="Z56" s="128">
        <v>0</v>
      </c>
      <c r="AA56" s="127">
        <v>0</v>
      </c>
      <c r="AB56" s="128">
        <v>0</v>
      </c>
      <c r="AC56" s="127">
        <v>0</v>
      </c>
      <c r="AD56" s="128">
        <v>0</v>
      </c>
      <c r="AE56" s="127">
        <v>0</v>
      </c>
      <c r="AF56" s="128">
        <v>0</v>
      </c>
      <c r="AG56" s="127">
        <v>0</v>
      </c>
      <c r="AH56" s="128">
        <v>0</v>
      </c>
      <c r="AI56" s="127">
        <v>0</v>
      </c>
      <c r="AJ56" s="128">
        <v>0</v>
      </c>
      <c r="AK56" s="127">
        <v>0</v>
      </c>
      <c r="AL56" s="128">
        <v>0</v>
      </c>
      <c r="AM56" s="127">
        <v>0</v>
      </c>
      <c r="AN56" s="128">
        <v>0</v>
      </c>
      <c r="AO56" s="130">
        <v>0</v>
      </c>
      <c r="AP56" s="128">
        <v>0</v>
      </c>
    </row>
    <row r="57" spans="1:42" ht="11.25">
      <c r="A57" s="6">
        <v>1232</v>
      </c>
      <c r="B57" s="7" t="s">
        <v>54</v>
      </c>
      <c r="C57" s="125">
        <f t="shared" si="0"/>
        <v>0</v>
      </c>
      <c r="D57" s="126">
        <f t="shared" si="1"/>
        <v>3609088.3400000036</v>
      </c>
      <c r="E57" s="127">
        <v>0</v>
      </c>
      <c r="F57" s="128">
        <v>0</v>
      </c>
      <c r="G57" s="127">
        <v>0</v>
      </c>
      <c r="H57" s="128">
        <v>0</v>
      </c>
      <c r="I57" s="127">
        <v>0</v>
      </c>
      <c r="J57" s="128">
        <v>3609088.3400000036</v>
      </c>
      <c r="K57" s="127">
        <v>0</v>
      </c>
      <c r="L57" s="128">
        <v>0</v>
      </c>
      <c r="M57" s="127">
        <v>0</v>
      </c>
      <c r="N57" s="128">
        <v>0</v>
      </c>
      <c r="O57" s="127">
        <v>0</v>
      </c>
      <c r="P57" s="128">
        <v>0</v>
      </c>
      <c r="Q57" s="127">
        <v>0</v>
      </c>
      <c r="R57" s="128">
        <v>0</v>
      </c>
      <c r="S57" s="129">
        <v>0</v>
      </c>
      <c r="T57" s="128">
        <v>0</v>
      </c>
      <c r="U57" s="127">
        <v>0</v>
      </c>
      <c r="V57" s="128">
        <v>0</v>
      </c>
      <c r="W57" s="127">
        <v>0</v>
      </c>
      <c r="X57" s="128">
        <v>0</v>
      </c>
      <c r="Y57" s="127">
        <v>0</v>
      </c>
      <c r="Z57" s="128">
        <v>0</v>
      </c>
      <c r="AA57" s="127">
        <v>0</v>
      </c>
      <c r="AB57" s="128">
        <v>0</v>
      </c>
      <c r="AC57" s="127">
        <v>0</v>
      </c>
      <c r="AD57" s="128">
        <v>0</v>
      </c>
      <c r="AE57" s="127">
        <v>0</v>
      </c>
      <c r="AF57" s="128">
        <v>0</v>
      </c>
      <c r="AG57" s="127">
        <v>0</v>
      </c>
      <c r="AH57" s="128">
        <v>0</v>
      </c>
      <c r="AI57" s="127">
        <v>0</v>
      </c>
      <c r="AJ57" s="128">
        <v>0</v>
      </c>
      <c r="AK57" s="127">
        <v>0</v>
      </c>
      <c r="AL57" s="128">
        <v>0</v>
      </c>
      <c r="AM57" s="127">
        <v>0</v>
      </c>
      <c r="AN57" s="128">
        <v>0</v>
      </c>
      <c r="AO57" s="130">
        <v>0</v>
      </c>
      <c r="AP57" s="128">
        <v>0</v>
      </c>
    </row>
    <row r="58" spans="1:42" ht="11.25">
      <c r="A58" s="6">
        <v>1233</v>
      </c>
      <c r="B58" s="7" t="s">
        <v>55</v>
      </c>
      <c r="C58" s="125">
        <f t="shared" si="0"/>
        <v>0</v>
      </c>
      <c r="D58" s="126">
        <f t="shared" si="1"/>
        <v>898143706.2599995</v>
      </c>
      <c r="E58" s="127">
        <v>0</v>
      </c>
      <c r="F58" s="128">
        <v>3449706.030000001</v>
      </c>
      <c r="G58" s="127">
        <v>0</v>
      </c>
      <c r="H58" s="128">
        <v>0</v>
      </c>
      <c r="I58" s="127">
        <v>0</v>
      </c>
      <c r="J58" s="128">
        <v>885480617.1499996</v>
      </c>
      <c r="K58" s="127">
        <v>0</v>
      </c>
      <c r="L58" s="128">
        <v>0</v>
      </c>
      <c r="M58" s="127">
        <v>0</v>
      </c>
      <c r="N58" s="128">
        <v>5515561.030000001</v>
      </c>
      <c r="O58" s="127">
        <v>0</v>
      </c>
      <c r="P58" s="128">
        <v>0</v>
      </c>
      <c r="Q58" s="127">
        <v>0</v>
      </c>
      <c r="R58" s="128">
        <v>0</v>
      </c>
      <c r="S58" s="129">
        <v>0</v>
      </c>
      <c r="T58" s="128">
        <v>0</v>
      </c>
      <c r="U58" s="127">
        <v>0</v>
      </c>
      <c r="V58" s="128">
        <v>0</v>
      </c>
      <c r="W58" s="127">
        <v>0</v>
      </c>
      <c r="X58" s="128">
        <v>3697822.049999982</v>
      </c>
      <c r="Y58" s="127">
        <v>0</v>
      </c>
      <c r="Z58" s="128">
        <v>0</v>
      </c>
      <c r="AA58" s="127">
        <v>0</v>
      </c>
      <c r="AB58" s="128">
        <v>0</v>
      </c>
      <c r="AC58" s="127">
        <v>0</v>
      </c>
      <c r="AD58" s="128">
        <v>0</v>
      </c>
      <c r="AE58" s="127">
        <v>0</v>
      </c>
      <c r="AF58" s="128">
        <v>0</v>
      </c>
      <c r="AG58" s="127">
        <v>0</v>
      </c>
      <c r="AH58" s="128">
        <v>0</v>
      </c>
      <c r="AI58" s="127">
        <v>0</v>
      </c>
      <c r="AJ58" s="128">
        <v>0</v>
      </c>
      <c r="AK58" s="127">
        <v>0</v>
      </c>
      <c r="AL58" s="128">
        <v>0</v>
      </c>
      <c r="AM58" s="127">
        <v>0</v>
      </c>
      <c r="AN58" s="128">
        <v>0</v>
      </c>
      <c r="AO58" s="130">
        <v>0</v>
      </c>
      <c r="AP58" s="128">
        <v>0</v>
      </c>
    </row>
    <row r="59" spans="1:42" ht="11.25">
      <c r="A59" s="6">
        <v>1234</v>
      </c>
      <c r="B59" s="7" t="s">
        <v>56</v>
      </c>
      <c r="C59" s="125">
        <f t="shared" si="0"/>
        <v>41422050.99000001</v>
      </c>
      <c r="D59" s="126">
        <f t="shared" si="1"/>
        <v>0</v>
      </c>
      <c r="E59" s="127">
        <v>0</v>
      </c>
      <c r="F59" s="128">
        <v>0</v>
      </c>
      <c r="G59" s="127">
        <v>0</v>
      </c>
      <c r="H59" s="128">
        <v>0</v>
      </c>
      <c r="I59" s="127">
        <v>41422050.99000001</v>
      </c>
      <c r="J59" s="128">
        <v>0</v>
      </c>
      <c r="K59" s="127">
        <v>0</v>
      </c>
      <c r="L59" s="128">
        <v>0</v>
      </c>
      <c r="M59" s="127">
        <v>0</v>
      </c>
      <c r="N59" s="128">
        <v>0</v>
      </c>
      <c r="O59" s="127">
        <v>0</v>
      </c>
      <c r="P59" s="128">
        <v>0</v>
      </c>
      <c r="Q59" s="127">
        <v>0</v>
      </c>
      <c r="R59" s="128">
        <v>0</v>
      </c>
      <c r="S59" s="129">
        <v>0</v>
      </c>
      <c r="T59" s="128">
        <v>0</v>
      </c>
      <c r="U59" s="127">
        <v>0</v>
      </c>
      <c r="V59" s="128">
        <v>0</v>
      </c>
      <c r="W59" s="127">
        <v>0</v>
      </c>
      <c r="X59" s="128">
        <v>0</v>
      </c>
      <c r="Y59" s="127">
        <v>0</v>
      </c>
      <c r="Z59" s="128">
        <v>0</v>
      </c>
      <c r="AA59" s="127">
        <v>0</v>
      </c>
      <c r="AB59" s="128">
        <v>0</v>
      </c>
      <c r="AC59" s="127">
        <v>0</v>
      </c>
      <c r="AD59" s="128">
        <v>0</v>
      </c>
      <c r="AE59" s="127">
        <v>0</v>
      </c>
      <c r="AF59" s="128">
        <v>0</v>
      </c>
      <c r="AG59" s="127">
        <v>0</v>
      </c>
      <c r="AH59" s="128">
        <v>0</v>
      </c>
      <c r="AI59" s="127">
        <v>0</v>
      </c>
      <c r="AJ59" s="128">
        <v>0</v>
      </c>
      <c r="AK59" s="127">
        <v>0</v>
      </c>
      <c r="AL59" s="128">
        <v>0</v>
      </c>
      <c r="AM59" s="127">
        <v>0</v>
      </c>
      <c r="AN59" s="128">
        <v>0</v>
      </c>
      <c r="AO59" s="130">
        <v>0</v>
      </c>
      <c r="AP59" s="128">
        <v>0</v>
      </c>
    </row>
    <row r="60" spans="1:42" ht="11.25">
      <c r="A60" s="6">
        <v>1235</v>
      </c>
      <c r="B60" s="7" t="s">
        <v>57</v>
      </c>
      <c r="C60" s="125">
        <f t="shared" si="0"/>
        <v>7781770.1</v>
      </c>
      <c r="D60" s="126">
        <f t="shared" si="1"/>
        <v>19397261.05</v>
      </c>
      <c r="E60" s="127">
        <v>0</v>
      </c>
      <c r="F60" s="128">
        <v>0</v>
      </c>
      <c r="G60" s="127">
        <v>0</v>
      </c>
      <c r="H60" s="128">
        <v>0</v>
      </c>
      <c r="I60" s="127">
        <v>0</v>
      </c>
      <c r="J60" s="128">
        <v>1377178.2600000002</v>
      </c>
      <c r="K60" s="127">
        <v>0</v>
      </c>
      <c r="L60" s="128">
        <v>0</v>
      </c>
      <c r="M60" s="127">
        <v>0</v>
      </c>
      <c r="N60" s="128">
        <v>1034112.4000000004</v>
      </c>
      <c r="O60" s="127">
        <v>0</v>
      </c>
      <c r="P60" s="128">
        <v>0</v>
      </c>
      <c r="Q60" s="127">
        <v>0</v>
      </c>
      <c r="R60" s="128">
        <v>0</v>
      </c>
      <c r="S60" s="129">
        <v>0</v>
      </c>
      <c r="T60" s="128">
        <v>0</v>
      </c>
      <c r="U60" s="127">
        <v>0</v>
      </c>
      <c r="V60" s="128">
        <v>0</v>
      </c>
      <c r="W60" s="127">
        <v>0</v>
      </c>
      <c r="X60" s="128">
        <v>0</v>
      </c>
      <c r="Y60" s="127">
        <v>0</v>
      </c>
      <c r="Z60" s="128">
        <v>0</v>
      </c>
      <c r="AA60" s="127">
        <v>0</v>
      </c>
      <c r="AB60" s="128">
        <v>0</v>
      </c>
      <c r="AC60" s="127">
        <v>0</v>
      </c>
      <c r="AD60" s="128">
        <v>0</v>
      </c>
      <c r="AE60" s="127">
        <v>0</v>
      </c>
      <c r="AF60" s="128">
        <v>0</v>
      </c>
      <c r="AG60" s="127">
        <v>7781770.1</v>
      </c>
      <c r="AH60" s="128">
        <v>0</v>
      </c>
      <c r="AI60" s="127">
        <v>0</v>
      </c>
      <c r="AJ60" s="128">
        <v>0</v>
      </c>
      <c r="AK60" s="127">
        <v>0</v>
      </c>
      <c r="AL60" s="128">
        <v>0</v>
      </c>
      <c r="AM60" s="127">
        <v>0</v>
      </c>
      <c r="AN60" s="128">
        <v>16985970.39</v>
      </c>
      <c r="AO60" s="130">
        <v>0</v>
      </c>
      <c r="AP60" s="128">
        <v>0</v>
      </c>
    </row>
    <row r="61" spans="1:42" ht="11.25">
      <c r="A61" s="6">
        <v>1236</v>
      </c>
      <c r="B61" s="7" t="s">
        <v>58</v>
      </c>
      <c r="C61" s="125">
        <f t="shared" si="0"/>
        <v>0</v>
      </c>
      <c r="D61" s="126">
        <f t="shared" si="1"/>
        <v>588179.26</v>
      </c>
      <c r="E61" s="127">
        <v>0</v>
      </c>
      <c r="F61" s="128">
        <v>0</v>
      </c>
      <c r="G61" s="127">
        <v>0</v>
      </c>
      <c r="H61" s="128">
        <v>0</v>
      </c>
      <c r="I61" s="127">
        <v>0</v>
      </c>
      <c r="J61" s="128">
        <v>0</v>
      </c>
      <c r="K61" s="127">
        <v>0</v>
      </c>
      <c r="L61" s="128">
        <v>0</v>
      </c>
      <c r="M61" s="127">
        <v>0</v>
      </c>
      <c r="N61" s="128">
        <v>0</v>
      </c>
      <c r="O61" s="127">
        <v>0</v>
      </c>
      <c r="P61" s="128">
        <v>0</v>
      </c>
      <c r="Q61" s="127">
        <v>0</v>
      </c>
      <c r="R61" s="128">
        <v>0</v>
      </c>
      <c r="S61" s="129">
        <v>0</v>
      </c>
      <c r="T61" s="128">
        <v>0</v>
      </c>
      <c r="U61" s="127">
        <v>0</v>
      </c>
      <c r="V61" s="128">
        <v>0</v>
      </c>
      <c r="W61" s="127">
        <v>0</v>
      </c>
      <c r="X61" s="128">
        <v>0</v>
      </c>
      <c r="Y61" s="127">
        <v>0</v>
      </c>
      <c r="Z61" s="128">
        <v>588179.26</v>
      </c>
      <c r="AA61" s="127">
        <v>0</v>
      </c>
      <c r="AB61" s="128">
        <v>0</v>
      </c>
      <c r="AC61" s="127">
        <v>0</v>
      </c>
      <c r="AD61" s="128">
        <v>0</v>
      </c>
      <c r="AE61" s="127">
        <v>0</v>
      </c>
      <c r="AF61" s="128">
        <v>0</v>
      </c>
      <c r="AG61" s="127">
        <v>0</v>
      </c>
      <c r="AH61" s="128">
        <v>0</v>
      </c>
      <c r="AI61" s="127">
        <v>0</v>
      </c>
      <c r="AJ61" s="128">
        <v>0</v>
      </c>
      <c r="AK61" s="127">
        <v>0</v>
      </c>
      <c r="AL61" s="128">
        <v>0</v>
      </c>
      <c r="AM61" s="127">
        <v>0</v>
      </c>
      <c r="AN61" s="128">
        <v>0</v>
      </c>
      <c r="AO61" s="130">
        <v>0</v>
      </c>
      <c r="AP61" s="128">
        <v>0</v>
      </c>
    </row>
    <row r="62" spans="1:42" ht="11.25">
      <c r="A62" s="6">
        <v>1239</v>
      </c>
      <c r="B62" s="7" t="s">
        <v>59</v>
      </c>
      <c r="C62" s="125">
        <f t="shared" si="0"/>
        <v>8076241.88000001</v>
      </c>
      <c r="D62" s="126">
        <f t="shared" si="1"/>
        <v>7460748.209999993</v>
      </c>
      <c r="E62" s="127">
        <v>0</v>
      </c>
      <c r="F62" s="128">
        <v>0</v>
      </c>
      <c r="G62" s="127">
        <v>0</v>
      </c>
      <c r="H62" s="128">
        <v>0</v>
      </c>
      <c r="I62" s="127">
        <v>8076241.88000001</v>
      </c>
      <c r="J62" s="128">
        <v>7460748.209999993</v>
      </c>
      <c r="K62" s="127">
        <v>0</v>
      </c>
      <c r="L62" s="128">
        <v>0</v>
      </c>
      <c r="M62" s="127">
        <v>0</v>
      </c>
      <c r="N62" s="128">
        <v>0</v>
      </c>
      <c r="O62" s="127">
        <v>0</v>
      </c>
      <c r="P62" s="128">
        <v>0</v>
      </c>
      <c r="Q62" s="127">
        <v>0</v>
      </c>
      <c r="R62" s="128">
        <v>0</v>
      </c>
      <c r="S62" s="129">
        <v>0</v>
      </c>
      <c r="T62" s="128">
        <v>0</v>
      </c>
      <c r="U62" s="127">
        <v>0</v>
      </c>
      <c r="V62" s="128">
        <v>0</v>
      </c>
      <c r="W62" s="127">
        <v>0</v>
      </c>
      <c r="X62" s="128">
        <v>0</v>
      </c>
      <c r="Y62" s="127">
        <v>0</v>
      </c>
      <c r="Z62" s="128">
        <v>0</v>
      </c>
      <c r="AA62" s="127">
        <v>0</v>
      </c>
      <c r="AB62" s="128">
        <v>0</v>
      </c>
      <c r="AC62" s="127">
        <v>0</v>
      </c>
      <c r="AD62" s="128">
        <v>0</v>
      </c>
      <c r="AE62" s="127">
        <v>0</v>
      </c>
      <c r="AF62" s="128">
        <v>0</v>
      </c>
      <c r="AG62" s="127">
        <v>0</v>
      </c>
      <c r="AH62" s="128">
        <v>0</v>
      </c>
      <c r="AI62" s="127">
        <v>0</v>
      </c>
      <c r="AJ62" s="128">
        <v>0</v>
      </c>
      <c r="AK62" s="127">
        <v>0</v>
      </c>
      <c r="AL62" s="128">
        <v>0</v>
      </c>
      <c r="AM62" s="127">
        <v>0</v>
      </c>
      <c r="AN62" s="128">
        <v>0</v>
      </c>
      <c r="AO62" s="130">
        <v>0</v>
      </c>
      <c r="AP62" s="128">
        <v>0</v>
      </c>
    </row>
    <row r="63" spans="1:42" ht="11.25">
      <c r="A63" s="6">
        <v>1240</v>
      </c>
      <c r="B63" s="7" t="s">
        <v>60</v>
      </c>
      <c r="C63" s="125">
        <f t="shared" si="0"/>
        <v>1062694.04</v>
      </c>
      <c r="D63" s="126">
        <f t="shared" si="1"/>
        <v>16752300.979999997</v>
      </c>
      <c r="E63" s="127">
        <v>0</v>
      </c>
      <c r="F63" s="128">
        <v>901385.9899999984</v>
      </c>
      <c r="G63" s="127">
        <v>0</v>
      </c>
      <c r="H63" s="128">
        <v>771787.21</v>
      </c>
      <c r="I63" s="127">
        <v>0</v>
      </c>
      <c r="J63" s="128">
        <v>5759064.049999997</v>
      </c>
      <c r="K63" s="127">
        <v>242918.29</v>
      </c>
      <c r="L63" s="128">
        <v>0</v>
      </c>
      <c r="M63" s="127">
        <v>0</v>
      </c>
      <c r="N63" s="128">
        <v>975722.7200000014</v>
      </c>
      <c r="O63" s="127">
        <v>580.0300000000279</v>
      </c>
      <c r="P63" s="128">
        <v>56521.59999999998</v>
      </c>
      <c r="Q63" s="127">
        <v>0</v>
      </c>
      <c r="R63" s="128">
        <v>145972.27999999933</v>
      </c>
      <c r="S63" s="129">
        <v>151688.04000000004</v>
      </c>
      <c r="T63" s="128">
        <v>174070.47000000067</v>
      </c>
      <c r="U63" s="127">
        <v>0</v>
      </c>
      <c r="V63" s="128">
        <v>26294.48</v>
      </c>
      <c r="W63" s="127">
        <v>0</v>
      </c>
      <c r="X63" s="128">
        <v>2259542.210000001</v>
      </c>
      <c r="Y63" s="127">
        <v>0</v>
      </c>
      <c r="Z63" s="128">
        <v>33818.04000000004</v>
      </c>
      <c r="AA63" s="127">
        <v>0</v>
      </c>
      <c r="AB63" s="128">
        <v>10440</v>
      </c>
      <c r="AC63" s="127">
        <v>0</v>
      </c>
      <c r="AD63" s="128">
        <v>1353476.65</v>
      </c>
      <c r="AE63" s="127">
        <v>0</v>
      </c>
      <c r="AF63" s="128">
        <v>1047165.18</v>
      </c>
      <c r="AG63" s="127">
        <v>0</v>
      </c>
      <c r="AH63" s="128">
        <v>253244.01</v>
      </c>
      <c r="AI63" s="127">
        <v>0</v>
      </c>
      <c r="AJ63" s="128">
        <v>406655.79000000004</v>
      </c>
      <c r="AK63" s="127">
        <v>0</v>
      </c>
      <c r="AL63" s="128">
        <v>1512005.08</v>
      </c>
      <c r="AM63" s="127">
        <v>0</v>
      </c>
      <c r="AN63" s="128">
        <v>0</v>
      </c>
      <c r="AO63" s="130">
        <v>667507.6799999999</v>
      </c>
      <c r="AP63" s="128">
        <v>1065135.22</v>
      </c>
    </row>
    <row r="64" spans="1:42" ht="11.25">
      <c r="A64" s="6">
        <v>1241</v>
      </c>
      <c r="B64" s="7" t="s">
        <v>61</v>
      </c>
      <c r="C64" s="125">
        <f t="shared" si="0"/>
        <v>290414.55000000016</v>
      </c>
      <c r="D64" s="126">
        <f t="shared" si="1"/>
        <v>2391326.969999998</v>
      </c>
      <c r="E64" s="127">
        <v>0</v>
      </c>
      <c r="F64" s="128">
        <v>378676.2299999986</v>
      </c>
      <c r="G64" s="127">
        <v>0</v>
      </c>
      <c r="H64" s="128">
        <v>0</v>
      </c>
      <c r="I64" s="127">
        <v>0</v>
      </c>
      <c r="J64" s="128">
        <v>0</v>
      </c>
      <c r="K64" s="127">
        <v>174526.66</v>
      </c>
      <c r="L64" s="128">
        <v>0</v>
      </c>
      <c r="M64" s="127">
        <v>0</v>
      </c>
      <c r="N64" s="128">
        <v>370408.5000000001</v>
      </c>
      <c r="O64" s="127">
        <v>0</v>
      </c>
      <c r="P64" s="128">
        <v>56521.59999999998</v>
      </c>
      <c r="Q64" s="127">
        <v>0</v>
      </c>
      <c r="R64" s="128">
        <v>88284.22999999952</v>
      </c>
      <c r="S64" s="129">
        <v>77793.31999999983</v>
      </c>
      <c r="T64" s="128">
        <v>0</v>
      </c>
      <c r="U64" s="127">
        <v>0</v>
      </c>
      <c r="V64" s="128">
        <v>22495.48</v>
      </c>
      <c r="W64" s="127">
        <v>38094.5700000003</v>
      </c>
      <c r="X64" s="128">
        <v>0</v>
      </c>
      <c r="Y64" s="127">
        <v>0</v>
      </c>
      <c r="Z64" s="128">
        <v>33818.04000000004</v>
      </c>
      <c r="AA64" s="127">
        <v>0</v>
      </c>
      <c r="AB64" s="128">
        <v>0</v>
      </c>
      <c r="AC64" s="127">
        <v>0</v>
      </c>
      <c r="AD64" s="128">
        <v>311036.95</v>
      </c>
      <c r="AE64" s="127">
        <v>0</v>
      </c>
      <c r="AF64" s="128">
        <v>16120.86</v>
      </c>
      <c r="AG64" s="127">
        <v>0</v>
      </c>
      <c r="AH64" s="128">
        <v>42144.01</v>
      </c>
      <c r="AI64" s="127">
        <v>0</v>
      </c>
      <c r="AJ64" s="128">
        <v>115150.79999999981</v>
      </c>
      <c r="AK64" s="127">
        <v>0</v>
      </c>
      <c r="AL64" s="128">
        <v>377910.53</v>
      </c>
      <c r="AM64" s="127">
        <v>0</v>
      </c>
      <c r="AN64" s="128">
        <v>0</v>
      </c>
      <c r="AO64" s="130">
        <v>0</v>
      </c>
      <c r="AP64" s="128">
        <v>578759.74</v>
      </c>
    </row>
    <row r="65" spans="1:42" ht="11.25">
      <c r="A65" s="6">
        <v>1242</v>
      </c>
      <c r="B65" s="7" t="s">
        <v>62</v>
      </c>
      <c r="C65" s="125">
        <f t="shared" si="0"/>
        <v>43031.43999999983</v>
      </c>
      <c r="D65" s="126">
        <f t="shared" si="1"/>
        <v>240762.33000000144</v>
      </c>
      <c r="E65" s="127">
        <v>0</v>
      </c>
      <c r="F65" s="128">
        <v>0</v>
      </c>
      <c r="G65" s="127">
        <v>0</v>
      </c>
      <c r="H65" s="128">
        <v>0</v>
      </c>
      <c r="I65" s="127">
        <v>0</v>
      </c>
      <c r="J65" s="128">
        <v>0</v>
      </c>
      <c r="K65" s="127">
        <v>0</v>
      </c>
      <c r="L65" s="128">
        <v>0</v>
      </c>
      <c r="M65" s="127">
        <v>0</v>
      </c>
      <c r="N65" s="128">
        <v>0</v>
      </c>
      <c r="O65" s="127">
        <v>0</v>
      </c>
      <c r="P65" s="128">
        <v>0</v>
      </c>
      <c r="Q65" s="127">
        <v>0</v>
      </c>
      <c r="R65" s="128">
        <v>54935.09000000078</v>
      </c>
      <c r="S65" s="129">
        <v>0</v>
      </c>
      <c r="T65" s="128">
        <v>174070.47000000067</v>
      </c>
      <c r="U65" s="127">
        <v>0</v>
      </c>
      <c r="V65" s="128">
        <v>0</v>
      </c>
      <c r="W65" s="127">
        <v>22824.069999999832</v>
      </c>
      <c r="X65" s="128">
        <v>0</v>
      </c>
      <c r="Y65" s="127">
        <v>0</v>
      </c>
      <c r="Z65" s="128">
        <v>0</v>
      </c>
      <c r="AA65" s="127">
        <v>0</v>
      </c>
      <c r="AB65" s="128">
        <v>0</v>
      </c>
      <c r="AC65" s="127">
        <v>0</v>
      </c>
      <c r="AD65" s="128">
        <v>8999</v>
      </c>
      <c r="AE65" s="127">
        <v>0</v>
      </c>
      <c r="AF65" s="128">
        <v>2757.77</v>
      </c>
      <c r="AG65" s="127">
        <v>0</v>
      </c>
      <c r="AH65" s="128">
        <v>0</v>
      </c>
      <c r="AI65" s="127">
        <v>0</v>
      </c>
      <c r="AJ65" s="128">
        <v>0</v>
      </c>
      <c r="AK65" s="127">
        <v>0</v>
      </c>
      <c r="AL65" s="128">
        <v>0</v>
      </c>
      <c r="AM65" s="127">
        <v>0</v>
      </c>
      <c r="AN65" s="128">
        <v>0</v>
      </c>
      <c r="AO65" s="130">
        <v>20207.37</v>
      </c>
      <c r="AP65" s="128">
        <v>0</v>
      </c>
    </row>
    <row r="66" spans="1:42" ht="11.25">
      <c r="A66" s="6">
        <v>1243</v>
      </c>
      <c r="B66" s="7" t="s">
        <v>63</v>
      </c>
      <c r="C66" s="125">
        <f t="shared" si="0"/>
        <v>8082755.58000001</v>
      </c>
      <c r="D66" s="126">
        <f t="shared" si="1"/>
        <v>258509.40000000002</v>
      </c>
      <c r="E66" s="127">
        <v>0</v>
      </c>
      <c r="F66" s="128">
        <v>144420</v>
      </c>
      <c r="G66" s="127">
        <v>0</v>
      </c>
      <c r="H66" s="128">
        <v>0</v>
      </c>
      <c r="I66" s="127">
        <v>8076241.88000001</v>
      </c>
      <c r="J66" s="128">
        <v>0</v>
      </c>
      <c r="K66" s="127">
        <v>0</v>
      </c>
      <c r="L66" s="128">
        <v>0</v>
      </c>
      <c r="M66" s="127">
        <v>0</v>
      </c>
      <c r="N66" s="128">
        <v>74982.40000000001</v>
      </c>
      <c r="O66" s="127">
        <v>0</v>
      </c>
      <c r="P66" s="128">
        <v>0</v>
      </c>
      <c r="Q66" s="127">
        <v>0</v>
      </c>
      <c r="R66" s="128">
        <v>0</v>
      </c>
      <c r="S66" s="129">
        <v>0</v>
      </c>
      <c r="T66" s="128">
        <v>0</v>
      </c>
      <c r="U66" s="127">
        <v>0</v>
      </c>
      <c r="V66" s="128">
        <v>0</v>
      </c>
      <c r="W66" s="127">
        <v>0</v>
      </c>
      <c r="X66" s="128">
        <v>0</v>
      </c>
      <c r="Y66" s="127">
        <v>0</v>
      </c>
      <c r="Z66" s="128">
        <v>0</v>
      </c>
      <c r="AA66" s="127">
        <v>0</v>
      </c>
      <c r="AB66" s="128">
        <v>0</v>
      </c>
      <c r="AC66" s="127">
        <v>0</v>
      </c>
      <c r="AD66" s="128">
        <v>0</v>
      </c>
      <c r="AE66" s="127">
        <v>0</v>
      </c>
      <c r="AF66" s="128">
        <v>39107</v>
      </c>
      <c r="AG66" s="127">
        <v>0</v>
      </c>
      <c r="AH66" s="128">
        <v>0</v>
      </c>
      <c r="AI66" s="127">
        <v>0</v>
      </c>
      <c r="AJ66" s="128">
        <v>0</v>
      </c>
      <c r="AK66" s="127">
        <v>0</v>
      </c>
      <c r="AL66" s="128">
        <v>0</v>
      </c>
      <c r="AM66" s="127">
        <v>0</v>
      </c>
      <c r="AN66" s="128">
        <v>0</v>
      </c>
      <c r="AO66" s="130">
        <v>6513.7</v>
      </c>
      <c r="AP66" s="128">
        <v>0</v>
      </c>
    </row>
    <row r="67" spans="1:42" ht="11.25">
      <c r="A67" s="6">
        <v>1244</v>
      </c>
      <c r="B67" s="7" t="s">
        <v>183</v>
      </c>
      <c r="C67" s="125">
        <f t="shared" si="0"/>
        <v>8500948.61</v>
      </c>
      <c r="D67" s="126">
        <f t="shared" si="1"/>
        <v>1940526.71</v>
      </c>
      <c r="E67" s="127">
        <v>0</v>
      </c>
      <c r="F67" s="128">
        <v>193500</v>
      </c>
      <c r="G67" s="127">
        <v>0</v>
      </c>
      <c r="H67" s="128">
        <v>0</v>
      </c>
      <c r="I67" s="127">
        <v>0</v>
      </c>
      <c r="J67" s="128">
        <v>0</v>
      </c>
      <c r="K67" s="127">
        <v>0</v>
      </c>
      <c r="L67" s="128">
        <v>0</v>
      </c>
      <c r="M67" s="127">
        <v>0</v>
      </c>
      <c r="N67" s="128">
        <v>202548</v>
      </c>
      <c r="O67" s="127">
        <v>0</v>
      </c>
      <c r="P67" s="128">
        <v>0</v>
      </c>
      <c r="Q67" s="127">
        <v>0</v>
      </c>
      <c r="R67" s="128">
        <v>0</v>
      </c>
      <c r="S67" s="129">
        <v>2</v>
      </c>
      <c r="T67" s="128">
        <v>0</v>
      </c>
      <c r="U67" s="127">
        <v>0</v>
      </c>
      <c r="V67" s="128">
        <v>0</v>
      </c>
      <c r="W67" s="127">
        <v>0</v>
      </c>
      <c r="X67" s="128">
        <v>156025.8700000001</v>
      </c>
      <c r="Y67" s="127">
        <v>0</v>
      </c>
      <c r="Z67" s="128">
        <v>0</v>
      </c>
      <c r="AA67" s="127">
        <v>0</v>
      </c>
      <c r="AB67" s="128">
        <v>0</v>
      </c>
      <c r="AC67" s="127">
        <v>0</v>
      </c>
      <c r="AD67" s="128">
        <v>896112</v>
      </c>
      <c r="AE67" s="127">
        <v>0</v>
      </c>
      <c r="AF67" s="128">
        <v>0</v>
      </c>
      <c r="AG67" s="127">
        <v>0</v>
      </c>
      <c r="AH67" s="128">
        <v>211100</v>
      </c>
      <c r="AI67" s="127">
        <v>0</v>
      </c>
      <c r="AJ67" s="128">
        <v>281240.83999999985</v>
      </c>
      <c r="AK67" s="127">
        <v>7860160</v>
      </c>
      <c r="AL67" s="128">
        <v>0</v>
      </c>
      <c r="AM67" s="127">
        <v>0</v>
      </c>
      <c r="AN67" s="128">
        <v>0</v>
      </c>
      <c r="AO67" s="130">
        <v>640786.61</v>
      </c>
      <c r="AP67" s="128">
        <v>0</v>
      </c>
    </row>
    <row r="68" spans="1:42" ht="11.25">
      <c r="A68" s="6">
        <v>1245</v>
      </c>
      <c r="B68" s="7" t="s">
        <v>64</v>
      </c>
      <c r="C68" s="125">
        <f t="shared" si="0"/>
        <v>0</v>
      </c>
      <c r="D68" s="126">
        <f t="shared" si="1"/>
        <v>3075666.2499999963</v>
      </c>
      <c r="E68" s="127">
        <v>0</v>
      </c>
      <c r="F68" s="128">
        <v>86965.37</v>
      </c>
      <c r="G68" s="127">
        <v>0</v>
      </c>
      <c r="H68" s="128">
        <v>0</v>
      </c>
      <c r="I68" s="127">
        <v>0</v>
      </c>
      <c r="J68" s="128">
        <v>1701684.1599999964</v>
      </c>
      <c r="K68" s="127">
        <v>0</v>
      </c>
      <c r="L68" s="128">
        <v>0</v>
      </c>
      <c r="M68" s="127">
        <v>0</v>
      </c>
      <c r="N68" s="128">
        <v>0</v>
      </c>
      <c r="O68" s="127">
        <v>0</v>
      </c>
      <c r="P68" s="128">
        <v>0</v>
      </c>
      <c r="Q68" s="127">
        <v>0</v>
      </c>
      <c r="R68" s="128">
        <v>0</v>
      </c>
      <c r="S68" s="129">
        <v>0</v>
      </c>
      <c r="T68" s="128">
        <v>0</v>
      </c>
      <c r="U68" s="127">
        <v>0</v>
      </c>
      <c r="V68" s="128">
        <v>0</v>
      </c>
      <c r="W68" s="127">
        <v>0</v>
      </c>
      <c r="X68" s="128">
        <v>0</v>
      </c>
      <c r="Y68" s="127">
        <v>0</v>
      </c>
      <c r="Z68" s="128">
        <v>0</v>
      </c>
      <c r="AA68" s="127">
        <v>0</v>
      </c>
      <c r="AB68" s="128">
        <v>0</v>
      </c>
      <c r="AC68" s="127">
        <v>0</v>
      </c>
      <c r="AD68" s="128">
        <v>0</v>
      </c>
      <c r="AE68" s="127">
        <v>0</v>
      </c>
      <c r="AF68" s="128">
        <v>922119.9</v>
      </c>
      <c r="AG68" s="127">
        <v>0</v>
      </c>
      <c r="AH68" s="128">
        <v>0</v>
      </c>
      <c r="AI68" s="127">
        <v>0</v>
      </c>
      <c r="AJ68" s="128">
        <v>0</v>
      </c>
      <c r="AK68" s="127">
        <v>0</v>
      </c>
      <c r="AL68" s="128">
        <v>0</v>
      </c>
      <c r="AM68" s="127">
        <v>0</v>
      </c>
      <c r="AN68" s="128">
        <v>0</v>
      </c>
      <c r="AO68" s="130">
        <v>0</v>
      </c>
      <c r="AP68" s="128">
        <v>364896.82</v>
      </c>
    </row>
    <row r="69" spans="1:42" ht="11.25">
      <c r="A69" s="6">
        <v>1246</v>
      </c>
      <c r="B69" s="7" t="s">
        <v>65</v>
      </c>
      <c r="C69" s="125">
        <f t="shared" si="0"/>
        <v>142864.38000000024</v>
      </c>
      <c r="D69" s="126">
        <f t="shared" si="1"/>
        <v>11844912.9</v>
      </c>
      <c r="E69" s="127">
        <v>0</v>
      </c>
      <c r="F69" s="128">
        <v>97824.3899999999</v>
      </c>
      <c r="G69" s="127">
        <v>0</v>
      </c>
      <c r="H69" s="128">
        <v>0</v>
      </c>
      <c r="I69" s="127">
        <v>0</v>
      </c>
      <c r="J69" s="128">
        <v>0</v>
      </c>
      <c r="K69" s="127">
        <v>68391.63</v>
      </c>
      <c r="L69" s="128">
        <v>0</v>
      </c>
      <c r="M69" s="127">
        <v>0</v>
      </c>
      <c r="N69" s="128">
        <v>235275.86000000034</v>
      </c>
      <c r="O69" s="127">
        <v>580.0300000000279</v>
      </c>
      <c r="P69" s="128">
        <v>0</v>
      </c>
      <c r="Q69" s="127">
        <v>0</v>
      </c>
      <c r="R69" s="128">
        <v>2752.960000000021</v>
      </c>
      <c r="S69" s="129">
        <v>73892.7200000002</v>
      </c>
      <c r="T69" s="128">
        <v>0</v>
      </c>
      <c r="U69" s="127">
        <v>0</v>
      </c>
      <c r="V69" s="128">
        <v>3799</v>
      </c>
      <c r="W69" s="127">
        <v>0</v>
      </c>
      <c r="X69" s="128">
        <v>2164434.9799999995</v>
      </c>
      <c r="Y69" s="127">
        <v>0</v>
      </c>
      <c r="Z69" s="128">
        <v>0</v>
      </c>
      <c r="AA69" s="127">
        <v>0</v>
      </c>
      <c r="AB69" s="128">
        <v>10440</v>
      </c>
      <c r="AC69" s="127">
        <v>0</v>
      </c>
      <c r="AD69" s="128">
        <v>137328.7</v>
      </c>
      <c r="AE69" s="127">
        <v>0</v>
      </c>
      <c r="AF69" s="128">
        <v>67059.65</v>
      </c>
      <c r="AG69" s="127">
        <v>0</v>
      </c>
      <c r="AH69" s="128">
        <v>0</v>
      </c>
      <c r="AI69" s="127">
        <v>0</v>
      </c>
      <c r="AJ69" s="128">
        <v>10264.149999999907</v>
      </c>
      <c r="AK69" s="127">
        <v>0</v>
      </c>
      <c r="AL69" s="128">
        <v>8994254.55</v>
      </c>
      <c r="AM69" s="127">
        <v>0</v>
      </c>
      <c r="AN69" s="128">
        <v>0</v>
      </c>
      <c r="AO69" s="130">
        <v>0</v>
      </c>
      <c r="AP69" s="128">
        <v>121478.66</v>
      </c>
    </row>
    <row r="70" spans="1:42" ht="11.25">
      <c r="A70" s="6">
        <v>1247</v>
      </c>
      <c r="B70" s="7" t="s">
        <v>66</v>
      </c>
      <c r="C70" s="125">
        <f aca="true" t="shared" si="2" ref="C70:C133">SUM(E70+G70+I70+K70+M70+O70+Q70+S70+U70+W70+Y70+AA70+AC70+AE70+AG70+AI70+AK70+AM70+AO70)</f>
        <v>0</v>
      </c>
      <c r="D70" s="126">
        <f aca="true" t="shared" si="3" ref="D70:D133">SUM(F70+H70+J70+L70+N70+P70+R70+T70+V70+X70+Z70+AB70+AD70+AF70+AH70+AJ70+AL70+AN70+AP70)</f>
        <v>0</v>
      </c>
      <c r="E70" s="127">
        <v>0</v>
      </c>
      <c r="F70" s="128">
        <v>0</v>
      </c>
      <c r="G70" s="127">
        <v>0</v>
      </c>
      <c r="H70" s="128">
        <v>0</v>
      </c>
      <c r="I70" s="127">
        <v>0</v>
      </c>
      <c r="J70" s="128">
        <v>0</v>
      </c>
      <c r="K70" s="127">
        <v>0</v>
      </c>
      <c r="L70" s="128">
        <v>0</v>
      </c>
      <c r="M70" s="127">
        <v>0</v>
      </c>
      <c r="N70" s="128">
        <v>0</v>
      </c>
      <c r="O70" s="127">
        <v>0</v>
      </c>
      <c r="P70" s="128">
        <v>0</v>
      </c>
      <c r="Q70" s="127">
        <v>0</v>
      </c>
      <c r="R70" s="128">
        <v>0</v>
      </c>
      <c r="S70" s="129">
        <v>0</v>
      </c>
      <c r="T70" s="128">
        <v>0</v>
      </c>
      <c r="U70" s="127">
        <v>0</v>
      </c>
      <c r="V70" s="128">
        <v>0</v>
      </c>
      <c r="W70" s="127">
        <v>0</v>
      </c>
      <c r="X70" s="128">
        <v>0</v>
      </c>
      <c r="Y70" s="127">
        <v>0</v>
      </c>
      <c r="Z70" s="128">
        <v>0</v>
      </c>
      <c r="AA70" s="127">
        <v>0</v>
      </c>
      <c r="AB70" s="128">
        <v>0</v>
      </c>
      <c r="AC70" s="127">
        <v>0</v>
      </c>
      <c r="AD70" s="128">
        <v>0</v>
      </c>
      <c r="AE70" s="127">
        <v>0</v>
      </c>
      <c r="AF70" s="128">
        <v>0</v>
      </c>
      <c r="AG70" s="127">
        <v>0</v>
      </c>
      <c r="AH70" s="128">
        <v>0</v>
      </c>
      <c r="AI70" s="127">
        <v>0</v>
      </c>
      <c r="AJ70" s="128">
        <v>0</v>
      </c>
      <c r="AK70" s="127">
        <v>0</v>
      </c>
      <c r="AL70" s="128">
        <v>0</v>
      </c>
      <c r="AM70" s="127">
        <v>0</v>
      </c>
      <c r="AN70" s="128">
        <v>0</v>
      </c>
      <c r="AO70" s="130">
        <v>0</v>
      </c>
      <c r="AP70" s="128">
        <v>0</v>
      </c>
    </row>
    <row r="71" spans="1:42" ht="11.25">
      <c r="A71" s="6">
        <v>1248</v>
      </c>
      <c r="B71" s="7" t="s">
        <v>67</v>
      </c>
      <c r="C71" s="125">
        <f t="shared" si="2"/>
        <v>0</v>
      </c>
      <c r="D71" s="126">
        <f t="shared" si="3"/>
        <v>7698464.49</v>
      </c>
      <c r="E71" s="127">
        <v>0</v>
      </c>
      <c r="F71" s="128">
        <v>0</v>
      </c>
      <c r="G71" s="127">
        <v>0</v>
      </c>
      <c r="H71" s="128">
        <v>0</v>
      </c>
      <c r="I71" s="127">
        <v>0</v>
      </c>
      <c r="J71" s="128">
        <v>7605956.529999999</v>
      </c>
      <c r="K71" s="127">
        <v>0</v>
      </c>
      <c r="L71" s="128">
        <v>0</v>
      </c>
      <c r="M71" s="127">
        <v>0</v>
      </c>
      <c r="N71" s="128">
        <v>92507.9600000009</v>
      </c>
      <c r="O71" s="127">
        <v>0</v>
      </c>
      <c r="P71" s="128">
        <v>0</v>
      </c>
      <c r="Q71" s="127">
        <v>0</v>
      </c>
      <c r="R71" s="128">
        <v>0</v>
      </c>
      <c r="S71" s="129">
        <v>0</v>
      </c>
      <c r="T71" s="128">
        <v>0</v>
      </c>
      <c r="U71" s="127">
        <v>0</v>
      </c>
      <c r="V71" s="128">
        <v>0</v>
      </c>
      <c r="W71" s="127">
        <v>0</v>
      </c>
      <c r="X71" s="128">
        <v>0</v>
      </c>
      <c r="Y71" s="127">
        <v>0</v>
      </c>
      <c r="Z71" s="128">
        <v>0</v>
      </c>
      <c r="AA71" s="127">
        <v>0</v>
      </c>
      <c r="AB71" s="128">
        <v>0</v>
      </c>
      <c r="AC71" s="127">
        <v>0</v>
      </c>
      <c r="AD71" s="128">
        <v>0</v>
      </c>
      <c r="AE71" s="127">
        <v>0</v>
      </c>
      <c r="AF71" s="128">
        <v>0</v>
      </c>
      <c r="AG71" s="127">
        <v>0</v>
      </c>
      <c r="AH71" s="128">
        <v>0</v>
      </c>
      <c r="AI71" s="127">
        <v>0</v>
      </c>
      <c r="AJ71" s="128">
        <v>0</v>
      </c>
      <c r="AK71" s="127">
        <v>0</v>
      </c>
      <c r="AL71" s="128">
        <v>0</v>
      </c>
      <c r="AM71" s="127">
        <v>0</v>
      </c>
      <c r="AN71" s="128">
        <v>0</v>
      </c>
      <c r="AO71" s="130">
        <v>0</v>
      </c>
      <c r="AP71" s="128">
        <v>0</v>
      </c>
    </row>
    <row r="72" spans="1:42" ht="11.25">
      <c r="A72" s="6">
        <v>1250</v>
      </c>
      <c r="B72" s="7" t="s">
        <v>68</v>
      </c>
      <c r="C72" s="125">
        <f t="shared" si="2"/>
        <v>64701.68</v>
      </c>
      <c r="D72" s="126">
        <f t="shared" si="3"/>
        <v>2733981.1699999985</v>
      </c>
      <c r="E72" s="127">
        <v>0</v>
      </c>
      <c r="F72" s="128">
        <v>7487.799999999999</v>
      </c>
      <c r="G72" s="127">
        <v>0</v>
      </c>
      <c r="H72" s="128">
        <v>85731</v>
      </c>
      <c r="I72" s="127">
        <v>0</v>
      </c>
      <c r="J72" s="128">
        <v>1845939.2299999986</v>
      </c>
      <c r="K72" s="127">
        <v>20024</v>
      </c>
      <c r="L72" s="128">
        <v>0</v>
      </c>
      <c r="M72" s="127">
        <v>0</v>
      </c>
      <c r="N72" s="128">
        <v>0</v>
      </c>
      <c r="O72" s="127">
        <v>0</v>
      </c>
      <c r="P72" s="128">
        <v>0</v>
      </c>
      <c r="Q72" s="127">
        <v>0</v>
      </c>
      <c r="R72" s="128">
        <v>34530.02000000002</v>
      </c>
      <c r="S72" s="129">
        <v>0</v>
      </c>
      <c r="T72" s="128">
        <v>5500</v>
      </c>
      <c r="U72" s="127">
        <v>0</v>
      </c>
      <c r="V72" s="128">
        <v>37584</v>
      </c>
      <c r="W72" s="127">
        <v>0</v>
      </c>
      <c r="X72" s="128">
        <v>98890.60999999999</v>
      </c>
      <c r="Y72" s="127">
        <v>0</v>
      </c>
      <c r="Z72" s="128">
        <v>60591.279999999795</v>
      </c>
      <c r="AA72" s="127">
        <v>0</v>
      </c>
      <c r="AB72" s="128">
        <v>365400</v>
      </c>
      <c r="AC72" s="127">
        <v>0</v>
      </c>
      <c r="AD72" s="128">
        <v>62640</v>
      </c>
      <c r="AE72" s="127">
        <v>0</v>
      </c>
      <c r="AF72" s="128">
        <v>2457.79</v>
      </c>
      <c r="AG72" s="127">
        <v>0</v>
      </c>
      <c r="AH72" s="128">
        <v>0</v>
      </c>
      <c r="AI72" s="127">
        <v>0</v>
      </c>
      <c r="AJ72" s="128">
        <v>127229.44</v>
      </c>
      <c r="AK72" s="127">
        <v>0</v>
      </c>
      <c r="AL72" s="128">
        <v>0</v>
      </c>
      <c r="AM72" s="127">
        <v>0</v>
      </c>
      <c r="AN72" s="128">
        <v>0</v>
      </c>
      <c r="AO72" s="130">
        <v>44677.68</v>
      </c>
      <c r="AP72" s="128">
        <v>0</v>
      </c>
    </row>
    <row r="73" spans="1:42" ht="11.25">
      <c r="A73" s="6">
        <v>1251</v>
      </c>
      <c r="B73" s="7" t="s">
        <v>69</v>
      </c>
      <c r="C73" s="125">
        <f t="shared" si="2"/>
        <v>25014</v>
      </c>
      <c r="D73" s="126">
        <f t="shared" si="3"/>
        <v>693486.6599999999</v>
      </c>
      <c r="E73" s="127">
        <v>0</v>
      </c>
      <c r="F73" s="128">
        <v>7487.799999999999</v>
      </c>
      <c r="G73" s="127">
        <v>0</v>
      </c>
      <c r="H73" s="128">
        <v>85731</v>
      </c>
      <c r="I73" s="127">
        <v>0</v>
      </c>
      <c r="J73" s="128">
        <v>0</v>
      </c>
      <c r="K73" s="127">
        <v>20024</v>
      </c>
      <c r="L73" s="128">
        <v>0</v>
      </c>
      <c r="M73" s="127">
        <v>0</v>
      </c>
      <c r="N73" s="128">
        <v>0</v>
      </c>
      <c r="O73" s="127">
        <v>0</v>
      </c>
      <c r="P73" s="128">
        <v>0</v>
      </c>
      <c r="Q73" s="127">
        <v>0</v>
      </c>
      <c r="R73" s="128">
        <v>9458.5</v>
      </c>
      <c r="S73" s="129">
        <v>0</v>
      </c>
      <c r="T73" s="128">
        <v>5500</v>
      </c>
      <c r="U73" s="127">
        <v>0</v>
      </c>
      <c r="V73" s="128">
        <v>37584</v>
      </c>
      <c r="W73" s="127">
        <v>0</v>
      </c>
      <c r="X73" s="128">
        <v>133000</v>
      </c>
      <c r="Y73" s="127">
        <v>0</v>
      </c>
      <c r="Z73" s="128">
        <v>49325.35999999987</v>
      </c>
      <c r="AA73" s="127">
        <v>0</v>
      </c>
      <c r="AB73" s="128">
        <v>365400</v>
      </c>
      <c r="AC73" s="127">
        <v>0</v>
      </c>
      <c r="AD73" s="128">
        <v>0</v>
      </c>
      <c r="AE73" s="127">
        <v>0</v>
      </c>
      <c r="AF73" s="128">
        <v>0</v>
      </c>
      <c r="AG73" s="127">
        <v>0</v>
      </c>
      <c r="AH73" s="128">
        <v>0</v>
      </c>
      <c r="AI73" s="127">
        <v>0</v>
      </c>
      <c r="AJ73" s="128">
        <v>0</v>
      </c>
      <c r="AK73" s="127">
        <v>0</v>
      </c>
      <c r="AL73" s="128">
        <v>0</v>
      </c>
      <c r="AM73" s="127">
        <v>0</v>
      </c>
      <c r="AN73" s="128">
        <v>0</v>
      </c>
      <c r="AO73" s="130">
        <v>4990</v>
      </c>
      <c r="AP73" s="128">
        <v>0</v>
      </c>
    </row>
    <row r="74" spans="1:42" ht="11.25">
      <c r="A74" s="6">
        <v>1252</v>
      </c>
      <c r="B74" s="7" t="s">
        <v>70</v>
      </c>
      <c r="C74" s="125">
        <f t="shared" si="2"/>
        <v>0</v>
      </c>
      <c r="D74" s="126">
        <f t="shared" si="3"/>
        <v>21736.619999999995</v>
      </c>
      <c r="E74" s="127">
        <v>0</v>
      </c>
      <c r="F74" s="128">
        <v>0</v>
      </c>
      <c r="G74" s="127">
        <v>0</v>
      </c>
      <c r="H74" s="128">
        <v>0</v>
      </c>
      <c r="I74" s="127">
        <v>0</v>
      </c>
      <c r="J74" s="128">
        <v>0</v>
      </c>
      <c r="K74" s="127">
        <v>0</v>
      </c>
      <c r="L74" s="128">
        <v>0</v>
      </c>
      <c r="M74" s="127">
        <v>0</v>
      </c>
      <c r="N74" s="128">
        <v>0</v>
      </c>
      <c r="O74" s="127">
        <v>0</v>
      </c>
      <c r="P74" s="128">
        <v>0</v>
      </c>
      <c r="Q74" s="127">
        <v>0</v>
      </c>
      <c r="R74" s="128">
        <v>0</v>
      </c>
      <c r="S74" s="129">
        <v>0</v>
      </c>
      <c r="T74" s="128">
        <v>0</v>
      </c>
      <c r="U74" s="127">
        <v>0</v>
      </c>
      <c r="V74" s="128">
        <v>0</v>
      </c>
      <c r="W74" s="127">
        <v>0</v>
      </c>
      <c r="X74" s="128">
        <v>19278.829999999994</v>
      </c>
      <c r="Y74" s="127">
        <v>0</v>
      </c>
      <c r="Z74" s="128">
        <v>0</v>
      </c>
      <c r="AA74" s="127">
        <v>0</v>
      </c>
      <c r="AB74" s="128">
        <v>0</v>
      </c>
      <c r="AC74" s="127">
        <v>0</v>
      </c>
      <c r="AD74" s="128">
        <v>0</v>
      </c>
      <c r="AE74" s="127">
        <v>0</v>
      </c>
      <c r="AF74" s="128">
        <v>2457.79</v>
      </c>
      <c r="AG74" s="127">
        <v>0</v>
      </c>
      <c r="AH74" s="128">
        <v>0</v>
      </c>
      <c r="AI74" s="127">
        <v>0</v>
      </c>
      <c r="AJ74" s="128">
        <v>0</v>
      </c>
      <c r="AK74" s="127">
        <v>0</v>
      </c>
      <c r="AL74" s="128">
        <v>0</v>
      </c>
      <c r="AM74" s="127">
        <v>0</v>
      </c>
      <c r="AN74" s="128">
        <v>0</v>
      </c>
      <c r="AO74" s="130">
        <v>0</v>
      </c>
      <c r="AP74" s="128">
        <v>0</v>
      </c>
    </row>
    <row r="75" spans="1:42" ht="11.25">
      <c r="A75" s="6">
        <v>1253</v>
      </c>
      <c r="B75" s="7" t="s">
        <v>71</v>
      </c>
      <c r="C75" s="125">
        <f t="shared" si="2"/>
        <v>0</v>
      </c>
      <c r="D75" s="126">
        <f t="shared" si="3"/>
        <v>5760017.300000001</v>
      </c>
      <c r="E75" s="127">
        <v>0</v>
      </c>
      <c r="F75" s="128">
        <v>0</v>
      </c>
      <c r="G75" s="127">
        <v>0</v>
      </c>
      <c r="H75" s="128">
        <v>0</v>
      </c>
      <c r="I75" s="127">
        <v>0</v>
      </c>
      <c r="J75" s="128">
        <v>5760017.300000001</v>
      </c>
      <c r="K75" s="127">
        <v>0</v>
      </c>
      <c r="L75" s="128">
        <v>0</v>
      </c>
      <c r="M75" s="127">
        <v>0</v>
      </c>
      <c r="N75" s="128">
        <v>0</v>
      </c>
      <c r="O75" s="127">
        <v>0</v>
      </c>
      <c r="P75" s="128">
        <v>0</v>
      </c>
      <c r="Q75" s="127">
        <v>0</v>
      </c>
      <c r="R75" s="128">
        <v>0</v>
      </c>
      <c r="S75" s="129">
        <v>0</v>
      </c>
      <c r="T75" s="128">
        <v>0</v>
      </c>
      <c r="U75" s="127">
        <v>0</v>
      </c>
      <c r="V75" s="128">
        <v>0</v>
      </c>
      <c r="W75" s="127">
        <v>0</v>
      </c>
      <c r="X75" s="128">
        <v>0</v>
      </c>
      <c r="Y75" s="127">
        <v>0</v>
      </c>
      <c r="Z75" s="128">
        <v>0</v>
      </c>
      <c r="AA75" s="127">
        <v>0</v>
      </c>
      <c r="AB75" s="128">
        <v>0</v>
      </c>
      <c r="AC75" s="127">
        <v>0</v>
      </c>
      <c r="AD75" s="128">
        <v>0</v>
      </c>
      <c r="AE75" s="127">
        <v>0</v>
      </c>
      <c r="AF75" s="128">
        <v>0</v>
      </c>
      <c r="AG75" s="127">
        <v>0</v>
      </c>
      <c r="AH75" s="128">
        <v>0</v>
      </c>
      <c r="AI75" s="127">
        <v>0</v>
      </c>
      <c r="AJ75" s="128">
        <v>0</v>
      </c>
      <c r="AK75" s="127">
        <v>0</v>
      </c>
      <c r="AL75" s="128">
        <v>0</v>
      </c>
      <c r="AM75" s="127">
        <v>0</v>
      </c>
      <c r="AN75" s="128">
        <v>0</v>
      </c>
      <c r="AO75" s="130">
        <v>0</v>
      </c>
      <c r="AP75" s="128">
        <v>0</v>
      </c>
    </row>
    <row r="76" spans="1:42" ht="11.25">
      <c r="A76" s="6">
        <v>1254</v>
      </c>
      <c r="B76" s="7" t="s">
        <v>72</v>
      </c>
      <c r="C76" s="125">
        <f t="shared" si="2"/>
        <v>53388.21999999997</v>
      </c>
      <c r="D76" s="126">
        <f t="shared" si="3"/>
        <v>226206.87999999998</v>
      </c>
      <c r="E76" s="127">
        <v>0</v>
      </c>
      <c r="F76" s="128">
        <v>0</v>
      </c>
      <c r="G76" s="127">
        <v>0</v>
      </c>
      <c r="H76" s="128">
        <v>0</v>
      </c>
      <c r="I76" s="127">
        <v>0</v>
      </c>
      <c r="J76" s="128">
        <v>0</v>
      </c>
      <c r="K76" s="127">
        <v>0</v>
      </c>
      <c r="L76" s="128">
        <v>0</v>
      </c>
      <c r="M76" s="127">
        <v>0</v>
      </c>
      <c r="N76" s="128">
        <v>0</v>
      </c>
      <c r="O76" s="127">
        <v>0</v>
      </c>
      <c r="P76" s="128">
        <v>0</v>
      </c>
      <c r="Q76" s="127">
        <v>0</v>
      </c>
      <c r="R76" s="128">
        <v>25071.51999999999</v>
      </c>
      <c r="S76" s="129">
        <v>0</v>
      </c>
      <c r="T76" s="128">
        <v>0</v>
      </c>
      <c r="U76" s="127">
        <v>0</v>
      </c>
      <c r="V76" s="128">
        <v>0</v>
      </c>
      <c r="W76" s="127">
        <v>53388.21999999997</v>
      </c>
      <c r="X76" s="128">
        <v>0</v>
      </c>
      <c r="Y76" s="127">
        <v>0</v>
      </c>
      <c r="Z76" s="128">
        <v>11265.919999999984</v>
      </c>
      <c r="AA76" s="127">
        <v>0</v>
      </c>
      <c r="AB76" s="128">
        <v>0</v>
      </c>
      <c r="AC76" s="127">
        <v>0</v>
      </c>
      <c r="AD76" s="128">
        <v>62640</v>
      </c>
      <c r="AE76" s="127">
        <v>0</v>
      </c>
      <c r="AF76" s="128">
        <v>0</v>
      </c>
      <c r="AG76" s="127">
        <v>0</v>
      </c>
      <c r="AH76" s="128">
        <v>0</v>
      </c>
      <c r="AI76" s="127">
        <v>0</v>
      </c>
      <c r="AJ76" s="128">
        <v>127229.44</v>
      </c>
      <c r="AK76" s="127">
        <v>0</v>
      </c>
      <c r="AL76" s="128">
        <v>0</v>
      </c>
      <c r="AM76" s="127">
        <v>0</v>
      </c>
      <c r="AN76" s="128">
        <v>0</v>
      </c>
      <c r="AO76" s="130">
        <v>0</v>
      </c>
      <c r="AP76" s="128">
        <v>0</v>
      </c>
    </row>
    <row r="77" spans="1:42" ht="11.25">
      <c r="A77" s="6">
        <v>1259</v>
      </c>
      <c r="B77" s="7" t="s">
        <v>73</v>
      </c>
      <c r="C77" s="125">
        <f t="shared" si="2"/>
        <v>386664872.1800007</v>
      </c>
      <c r="D77" s="126">
        <f t="shared" si="3"/>
        <v>0</v>
      </c>
      <c r="E77" s="127">
        <v>0</v>
      </c>
      <c r="F77" s="128">
        <v>0</v>
      </c>
      <c r="G77" s="127">
        <v>0</v>
      </c>
      <c r="H77" s="128">
        <v>0</v>
      </c>
      <c r="I77" s="127">
        <v>386625184.5000007</v>
      </c>
      <c r="J77" s="128">
        <v>0</v>
      </c>
      <c r="K77" s="127">
        <v>0</v>
      </c>
      <c r="L77" s="128">
        <v>0</v>
      </c>
      <c r="M77" s="127">
        <v>0</v>
      </c>
      <c r="N77" s="128">
        <v>0</v>
      </c>
      <c r="O77" s="127">
        <v>0</v>
      </c>
      <c r="P77" s="128">
        <v>0</v>
      </c>
      <c r="Q77" s="127">
        <v>0</v>
      </c>
      <c r="R77" s="128">
        <v>0</v>
      </c>
      <c r="S77" s="129">
        <v>0</v>
      </c>
      <c r="T77" s="128">
        <v>0</v>
      </c>
      <c r="U77" s="127">
        <v>0</v>
      </c>
      <c r="V77" s="128">
        <v>0</v>
      </c>
      <c r="W77" s="127">
        <v>0</v>
      </c>
      <c r="X77" s="128">
        <v>0</v>
      </c>
      <c r="Y77" s="127">
        <v>0</v>
      </c>
      <c r="Z77" s="128">
        <v>0</v>
      </c>
      <c r="AA77" s="127">
        <v>0</v>
      </c>
      <c r="AB77" s="128">
        <v>0</v>
      </c>
      <c r="AC77" s="127">
        <v>0</v>
      </c>
      <c r="AD77" s="128">
        <v>0</v>
      </c>
      <c r="AE77" s="127">
        <v>0</v>
      </c>
      <c r="AF77" s="128">
        <v>0</v>
      </c>
      <c r="AG77" s="127">
        <v>0</v>
      </c>
      <c r="AH77" s="128">
        <v>0</v>
      </c>
      <c r="AI77" s="127">
        <v>0</v>
      </c>
      <c r="AJ77" s="128">
        <v>0</v>
      </c>
      <c r="AK77" s="127">
        <v>0</v>
      </c>
      <c r="AL77" s="128">
        <v>0</v>
      </c>
      <c r="AM77" s="127">
        <v>0</v>
      </c>
      <c r="AN77" s="128">
        <v>0</v>
      </c>
      <c r="AO77" s="130">
        <v>39687.68</v>
      </c>
      <c r="AP77" s="128">
        <v>0</v>
      </c>
    </row>
    <row r="78" spans="1:42" ht="11.25">
      <c r="A78" s="6">
        <v>1260</v>
      </c>
      <c r="B78" s="7" t="s">
        <v>186</v>
      </c>
      <c r="C78" s="125">
        <f t="shared" si="2"/>
        <v>38907592.04000001</v>
      </c>
      <c r="D78" s="126">
        <f t="shared" si="3"/>
        <v>384721.4100000002</v>
      </c>
      <c r="E78" s="127">
        <v>0</v>
      </c>
      <c r="F78" s="128">
        <v>0</v>
      </c>
      <c r="G78" s="127">
        <v>963033.9</v>
      </c>
      <c r="H78" s="128">
        <v>0</v>
      </c>
      <c r="I78" s="127">
        <v>3669894.920000002</v>
      </c>
      <c r="J78" s="128">
        <v>0</v>
      </c>
      <c r="K78" s="127">
        <v>1069560.66</v>
      </c>
      <c r="L78" s="128">
        <v>0</v>
      </c>
      <c r="M78" s="127">
        <v>598001.3299999996</v>
      </c>
      <c r="N78" s="128">
        <v>0</v>
      </c>
      <c r="O78" s="127">
        <v>236936.84999999998</v>
      </c>
      <c r="P78" s="128">
        <v>0</v>
      </c>
      <c r="Q78" s="127">
        <v>0</v>
      </c>
      <c r="R78" s="128">
        <v>468582.9900000002</v>
      </c>
      <c r="S78" s="129">
        <v>1036096.4699999997</v>
      </c>
      <c r="T78" s="128">
        <v>0</v>
      </c>
      <c r="U78" s="127">
        <v>0</v>
      </c>
      <c r="V78" s="128">
        <v>-113502.9</v>
      </c>
      <c r="W78" s="127">
        <v>11221006.980000004</v>
      </c>
      <c r="X78" s="128">
        <v>0</v>
      </c>
      <c r="Y78" s="127">
        <v>630859.7999999998</v>
      </c>
      <c r="Z78" s="128">
        <v>0</v>
      </c>
      <c r="AA78" s="127">
        <v>0</v>
      </c>
      <c r="AB78" s="128">
        <v>0</v>
      </c>
      <c r="AC78" s="127">
        <v>3206190.01</v>
      </c>
      <c r="AD78" s="128">
        <v>0</v>
      </c>
      <c r="AE78" s="127">
        <v>9352075.95</v>
      </c>
      <c r="AF78" s="128">
        <v>0</v>
      </c>
      <c r="AG78" s="127">
        <v>0</v>
      </c>
      <c r="AH78" s="128">
        <v>29641.32</v>
      </c>
      <c r="AI78" s="127">
        <v>485449.54000000004</v>
      </c>
      <c r="AJ78" s="128">
        <v>0</v>
      </c>
      <c r="AK78" s="127">
        <v>4157022.4200000004</v>
      </c>
      <c r="AL78" s="128">
        <v>0</v>
      </c>
      <c r="AM78" s="127">
        <v>0</v>
      </c>
      <c r="AN78" s="128">
        <v>0</v>
      </c>
      <c r="AO78" s="130">
        <v>2281463.21</v>
      </c>
      <c r="AP78" s="128">
        <v>0</v>
      </c>
    </row>
    <row r="79" spans="1:42" ht="11.25">
      <c r="A79" s="6">
        <v>1261</v>
      </c>
      <c r="B79" s="7" t="s">
        <v>74</v>
      </c>
      <c r="C79" s="125">
        <f t="shared" si="2"/>
        <v>378144168.76000077</v>
      </c>
      <c r="D79" s="126">
        <f t="shared" si="3"/>
        <v>67756.40000000002</v>
      </c>
      <c r="E79" s="127">
        <v>0</v>
      </c>
      <c r="F79" s="128">
        <v>0</v>
      </c>
      <c r="G79" s="127">
        <v>0</v>
      </c>
      <c r="H79" s="128">
        <v>0</v>
      </c>
      <c r="I79" s="127">
        <v>365654224.4900007</v>
      </c>
      <c r="J79" s="128">
        <v>0</v>
      </c>
      <c r="K79" s="127">
        <v>0</v>
      </c>
      <c r="L79" s="128">
        <v>0</v>
      </c>
      <c r="M79" s="127">
        <v>0</v>
      </c>
      <c r="N79" s="128">
        <v>0</v>
      </c>
      <c r="O79" s="127">
        <v>0</v>
      </c>
      <c r="P79" s="128">
        <v>0</v>
      </c>
      <c r="Q79" s="127">
        <v>0</v>
      </c>
      <c r="R79" s="128">
        <v>67756.40000000002</v>
      </c>
      <c r="S79" s="129">
        <v>0</v>
      </c>
      <c r="T79" s="128">
        <v>0</v>
      </c>
      <c r="U79" s="127">
        <v>0</v>
      </c>
      <c r="V79" s="128">
        <v>0</v>
      </c>
      <c r="W79" s="127">
        <v>10280264.700000003</v>
      </c>
      <c r="X79" s="128">
        <v>0</v>
      </c>
      <c r="Y79" s="127">
        <v>0</v>
      </c>
      <c r="Z79" s="128">
        <v>0</v>
      </c>
      <c r="AA79" s="127">
        <v>0</v>
      </c>
      <c r="AB79" s="128">
        <v>0</v>
      </c>
      <c r="AC79" s="127">
        <v>2104542.3</v>
      </c>
      <c r="AD79" s="128">
        <v>0</v>
      </c>
      <c r="AE79" s="127">
        <v>50861.67</v>
      </c>
      <c r="AF79" s="128">
        <v>0</v>
      </c>
      <c r="AG79" s="127">
        <v>0</v>
      </c>
      <c r="AH79" s="128">
        <v>0</v>
      </c>
      <c r="AI79" s="127">
        <v>0</v>
      </c>
      <c r="AJ79" s="128">
        <v>0</v>
      </c>
      <c r="AK79" s="127">
        <v>54275.6</v>
      </c>
      <c r="AL79" s="128">
        <v>0</v>
      </c>
      <c r="AM79" s="127">
        <v>0</v>
      </c>
      <c r="AN79" s="128">
        <v>0</v>
      </c>
      <c r="AO79" s="130">
        <v>0</v>
      </c>
      <c r="AP79" s="128">
        <v>0</v>
      </c>
    </row>
    <row r="80" spans="1:42" ht="11.25">
      <c r="A80" s="6">
        <v>1262</v>
      </c>
      <c r="B80" s="7" t="s">
        <v>75</v>
      </c>
      <c r="C80" s="125">
        <f t="shared" si="2"/>
        <v>15617447.00999998</v>
      </c>
      <c r="D80" s="126">
        <f t="shared" si="3"/>
        <v>0</v>
      </c>
      <c r="E80" s="127">
        <v>0</v>
      </c>
      <c r="F80" s="128">
        <v>0</v>
      </c>
      <c r="G80" s="127">
        <v>0</v>
      </c>
      <c r="H80" s="128">
        <v>0</v>
      </c>
      <c r="I80" s="127">
        <v>15444289.23999998</v>
      </c>
      <c r="J80" s="128">
        <v>0</v>
      </c>
      <c r="K80" s="127">
        <v>0</v>
      </c>
      <c r="L80" s="128">
        <v>0</v>
      </c>
      <c r="M80" s="127">
        <v>0</v>
      </c>
      <c r="N80" s="128">
        <v>0</v>
      </c>
      <c r="O80" s="127">
        <v>0</v>
      </c>
      <c r="P80" s="128">
        <v>0</v>
      </c>
      <c r="Q80" s="127">
        <v>0</v>
      </c>
      <c r="R80" s="128">
        <v>0</v>
      </c>
      <c r="S80" s="129">
        <v>173157.77000000002</v>
      </c>
      <c r="T80" s="128">
        <v>0</v>
      </c>
      <c r="U80" s="127">
        <v>0</v>
      </c>
      <c r="V80" s="128">
        <v>0</v>
      </c>
      <c r="W80" s="127">
        <v>0</v>
      </c>
      <c r="X80" s="128">
        <v>0</v>
      </c>
      <c r="Y80" s="127">
        <v>0</v>
      </c>
      <c r="Z80" s="128">
        <v>0</v>
      </c>
      <c r="AA80" s="127">
        <v>0</v>
      </c>
      <c r="AB80" s="128">
        <v>0</v>
      </c>
      <c r="AC80" s="127">
        <v>0</v>
      </c>
      <c r="AD80" s="128">
        <v>0</v>
      </c>
      <c r="AE80" s="127">
        <v>0</v>
      </c>
      <c r="AF80" s="128">
        <v>0</v>
      </c>
      <c r="AG80" s="127">
        <v>0</v>
      </c>
      <c r="AH80" s="128">
        <v>0</v>
      </c>
      <c r="AI80" s="127">
        <v>0</v>
      </c>
      <c r="AJ80" s="128">
        <v>0</v>
      </c>
      <c r="AK80" s="127">
        <v>0</v>
      </c>
      <c r="AL80" s="128">
        <v>0</v>
      </c>
      <c r="AM80" s="127">
        <v>0</v>
      </c>
      <c r="AN80" s="128">
        <v>0</v>
      </c>
      <c r="AO80" s="130">
        <v>0</v>
      </c>
      <c r="AP80" s="128">
        <v>0</v>
      </c>
    </row>
    <row r="81" spans="1:42" ht="11.25">
      <c r="A81" s="6">
        <v>1263</v>
      </c>
      <c r="B81" s="7" t="s">
        <v>76</v>
      </c>
      <c r="C81" s="125">
        <f t="shared" si="2"/>
        <v>20706426.809999995</v>
      </c>
      <c r="D81" s="126">
        <f t="shared" si="3"/>
        <v>378143.94000000006</v>
      </c>
      <c r="E81" s="127">
        <v>0</v>
      </c>
      <c r="F81" s="128">
        <v>0</v>
      </c>
      <c r="G81" s="127">
        <v>0</v>
      </c>
      <c r="H81" s="128">
        <v>0</v>
      </c>
      <c r="I81" s="127">
        <v>0</v>
      </c>
      <c r="J81" s="128">
        <v>0</v>
      </c>
      <c r="K81" s="127">
        <v>1069560.66</v>
      </c>
      <c r="L81" s="128">
        <v>0</v>
      </c>
      <c r="M81" s="127">
        <v>598001.3299999996</v>
      </c>
      <c r="N81" s="128">
        <v>0</v>
      </c>
      <c r="O81" s="127">
        <v>231891.45999999996</v>
      </c>
      <c r="P81" s="128">
        <v>0</v>
      </c>
      <c r="Q81" s="127">
        <v>0</v>
      </c>
      <c r="R81" s="128">
        <v>408713.8300000001</v>
      </c>
      <c r="S81" s="129">
        <v>861066.9699999997</v>
      </c>
      <c r="T81" s="128">
        <v>0</v>
      </c>
      <c r="U81" s="127">
        <v>0</v>
      </c>
      <c r="V81" s="128">
        <v>-53591.12</v>
      </c>
      <c r="W81" s="127">
        <v>900260.4099999992</v>
      </c>
      <c r="X81" s="128">
        <v>0</v>
      </c>
      <c r="Y81" s="127">
        <v>293225.96999999974</v>
      </c>
      <c r="Z81" s="128">
        <v>0</v>
      </c>
      <c r="AA81" s="127">
        <v>0</v>
      </c>
      <c r="AB81" s="128">
        <v>0</v>
      </c>
      <c r="AC81" s="127">
        <v>948751.91</v>
      </c>
      <c r="AD81" s="128">
        <v>0</v>
      </c>
      <c r="AE81" s="127">
        <v>9300978.12</v>
      </c>
      <c r="AF81" s="128">
        <v>0</v>
      </c>
      <c r="AG81" s="127">
        <v>0</v>
      </c>
      <c r="AH81" s="128">
        <v>23021.23</v>
      </c>
      <c r="AI81" s="127">
        <v>467708.45</v>
      </c>
      <c r="AJ81" s="128">
        <v>0</v>
      </c>
      <c r="AK81" s="127">
        <v>3864589.97</v>
      </c>
      <c r="AL81" s="128">
        <v>0</v>
      </c>
      <c r="AM81" s="127">
        <v>0</v>
      </c>
      <c r="AN81" s="128">
        <v>0</v>
      </c>
      <c r="AO81" s="130">
        <v>2170391.56</v>
      </c>
      <c r="AP81" s="128">
        <v>0</v>
      </c>
    </row>
    <row r="82" spans="1:42" ht="11.25">
      <c r="A82" s="6">
        <v>1264</v>
      </c>
      <c r="B82" s="7" t="s">
        <v>77</v>
      </c>
      <c r="C82" s="125">
        <f t="shared" si="2"/>
        <v>1856775.8500000015</v>
      </c>
      <c r="D82" s="126">
        <f t="shared" si="3"/>
        <v>0</v>
      </c>
      <c r="E82" s="127">
        <v>0</v>
      </c>
      <c r="F82" s="128">
        <v>0</v>
      </c>
      <c r="G82" s="127">
        <v>0</v>
      </c>
      <c r="H82" s="128">
        <v>0</v>
      </c>
      <c r="I82" s="127">
        <v>1856775.8500000015</v>
      </c>
      <c r="J82" s="128">
        <v>0</v>
      </c>
      <c r="K82" s="127">
        <v>0</v>
      </c>
      <c r="L82" s="128">
        <v>0</v>
      </c>
      <c r="M82" s="127">
        <v>0</v>
      </c>
      <c r="N82" s="128">
        <v>0</v>
      </c>
      <c r="O82" s="127">
        <v>0</v>
      </c>
      <c r="P82" s="128">
        <v>0</v>
      </c>
      <c r="Q82" s="127">
        <v>0</v>
      </c>
      <c r="R82" s="128">
        <v>0</v>
      </c>
      <c r="S82" s="129">
        <v>0</v>
      </c>
      <c r="T82" s="128">
        <v>0</v>
      </c>
      <c r="U82" s="127">
        <v>0</v>
      </c>
      <c r="V82" s="128">
        <v>0</v>
      </c>
      <c r="W82" s="127">
        <v>0</v>
      </c>
      <c r="X82" s="128">
        <v>0</v>
      </c>
      <c r="Y82" s="127">
        <v>0</v>
      </c>
      <c r="Z82" s="128">
        <v>0</v>
      </c>
      <c r="AA82" s="127">
        <v>0</v>
      </c>
      <c r="AB82" s="128">
        <v>0</v>
      </c>
      <c r="AC82" s="127">
        <v>0</v>
      </c>
      <c r="AD82" s="128">
        <v>0</v>
      </c>
      <c r="AE82" s="127">
        <v>0</v>
      </c>
      <c r="AF82" s="128">
        <v>0</v>
      </c>
      <c r="AG82" s="127">
        <v>0</v>
      </c>
      <c r="AH82" s="128">
        <v>0</v>
      </c>
      <c r="AI82" s="127">
        <v>0</v>
      </c>
      <c r="AJ82" s="128">
        <v>0</v>
      </c>
      <c r="AK82" s="127">
        <v>0</v>
      </c>
      <c r="AL82" s="128">
        <v>0</v>
      </c>
      <c r="AM82" s="127">
        <v>0</v>
      </c>
      <c r="AN82" s="128">
        <v>0</v>
      </c>
      <c r="AO82" s="130">
        <v>0</v>
      </c>
      <c r="AP82" s="128">
        <v>0</v>
      </c>
    </row>
    <row r="83" spans="1:42" ht="11.25">
      <c r="A83" s="6">
        <v>1265</v>
      </c>
      <c r="B83" s="7" t="s">
        <v>78</v>
      </c>
      <c r="C83" s="125">
        <f t="shared" si="2"/>
        <v>2451843.03</v>
      </c>
      <c r="D83" s="126">
        <f t="shared" si="3"/>
        <v>-53291.69</v>
      </c>
      <c r="E83" s="127">
        <v>0</v>
      </c>
      <c r="F83" s="128">
        <v>0</v>
      </c>
      <c r="G83" s="127">
        <v>0</v>
      </c>
      <c r="H83" s="128">
        <v>0</v>
      </c>
      <c r="I83" s="127">
        <v>1538821.42</v>
      </c>
      <c r="J83" s="128">
        <v>0</v>
      </c>
      <c r="K83" s="127">
        <v>0</v>
      </c>
      <c r="L83" s="128">
        <v>0</v>
      </c>
      <c r="M83" s="127">
        <v>0</v>
      </c>
      <c r="N83" s="128">
        <v>0</v>
      </c>
      <c r="O83" s="127">
        <v>5045.389999999999</v>
      </c>
      <c r="P83" s="128">
        <v>0</v>
      </c>
      <c r="Q83" s="127">
        <v>7887.239999999998</v>
      </c>
      <c r="R83" s="128">
        <v>0</v>
      </c>
      <c r="S83" s="129">
        <v>1871.73</v>
      </c>
      <c r="T83" s="128">
        <v>0</v>
      </c>
      <c r="U83" s="127">
        <v>0</v>
      </c>
      <c r="V83" s="128">
        <v>-59911.78</v>
      </c>
      <c r="W83" s="127">
        <v>40481.869999999995</v>
      </c>
      <c r="X83" s="128">
        <v>0</v>
      </c>
      <c r="Y83" s="127">
        <v>337633.8300000001</v>
      </c>
      <c r="Z83" s="128">
        <v>0</v>
      </c>
      <c r="AA83" s="127">
        <v>0</v>
      </c>
      <c r="AB83" s="128">
        <v>0</v>
      </c>
      <c r="AC83" s="127">
        <v>152895.8</v>
      </c>
      <c r="AD83" s="128">
        <v>0</v>
      </c>
      <c r="AE83" s="127">
        <v>236.16</v>
      </c>
      <c r="AF83" s="128">
        <v>0</v>
      </c>
      <c r="AG83" s="127">
        <v>0</v>
      </c>
      <c r="AH83" s="128">
        <v>6620.09</v>
      </c>
      <c r="AI83" s="127">
        <v>17741.089999999997</v>
      </c>
      <c r="AJ83" s="128">
        <v>0</v>
      </c>
      <c r="AK83" s="127">
        <v>238156.85</v>
      </c>
      <c r="AL83" s="128">
        <v>0</v>
      </c>
      <c r="AM83" s="127">
        <v>0</v>
      </c>
      <c r="AN83" s="128">
        <v>0</v>
      </c>
      <c r="AO83" s="130">
        <v>111071.65</v>
      </c>
      <c r="AP83" s="128">
        <v>0</v>
      </c>
    </row>
    <row r="84" spans="1:42" ht="11.25">
      <c r="A84" s="6">
        <v>1270</v>
      </c>
      <c r="B84" s="7" t="s">
        <v>79</v>
      </c>
      <c r="C84" s="125">
        <f t="shared" si="2"/>
        <v>5658539.25</v>
      </c>
      <c r="D84" s="126">
        <f t="shared" si="3"/>
        <v>33522309.83</v>
      </c>
      <c r="E84" s="127">
        <v>0</v>
      </c>
      <c r="F84" s="128">
        <v>0</v>
      </c>
      <c r="G84" s="127">
        <v>0</v>
      </c>
      <c r="H84" s="128">
        <v>0</v>
      </c>
      <c r="I84" s="127">
        <v>1538821.42</v>
      </c>
      <c r="J84" s="128">
        <v>0</v>
      </c>
      <c r="K84" s="127">
        <v>0</v>
      </c>
      <c r="L84" s="128">
        <v>0</v>
      </c>
      <c r="M84" s="127">
        <v>0</v>
      </c>
      <c r="N84" s="128">
        <v>0</v>
      </c>
      <c r="O84" s="127">
        <v>0</v>
      </c>
      <c r="P84" s="128">
        <v>0</v>
      </c>
      <c r="Q84" s="127">
        <v>0</v>
      </c>
      <c r="R84" s="128">
        <v>0</v>
      </c>
      <c r="S84" s="129">
        <v>0</v>
      </c>
      <c r="T84" s="128">
        <v>0</v>
      </c>
      <c r="U84" s="127">
        <v>0</v>
      </c>
      <c r="V84" s="128">
        <v>0</v>
      </c>
      <c r="W84" s="127">
        <v>0</v>
      </c>
      <c r="X84" s="128">
        <v>600000</v>
      </c>
      <c r="Y84" s="127">
        <v>0</v>
      </c>
      <c r="Z84" s="128">
        <v>44204.88000000012</v>
      </c>
      <c r="AA84" s="127">
        <v>0</v>
      </c>
      <c r="AB84" s="128">
        <v>0</v>
      </c>
      <c r="AC84" s="127">
        <v>0</v>
      </c>
      <c r="AD84" s="128">
        <v>32871205.09</v>
      </c>
      <c r="AE84" s="127">
        <v>0</v>
      </c>
      <c r="AF84" s="128">
        <v>0</v>
      </c>
      <c r="AG84" s="127">
        <v>0</v>
      </c>
      <c r="AH84" s="128">
        <v>6899.86</v>
      </c>
      <c r="AI84" s="127">
        <v>4119717.83</v>
      </c>
      <c r="AJ84" s="128">
        <v>0</v>
      </c>
      <c r="AK84" s="127">
        <v>0</v>
      </c>
      <c r="AL84" s="128">
        <v>0</v>
      </c>
      <c r="AM84" s="127">
        <v>0</v>
      </c>
      <c r="AN84" s="128">
        <v>0</v>
      </c>
      <c r="AO84" s="130">
        <v>0</v>
      </c>
      <c r="AP84" s="128">
        <v>0</v>
      </c>
    </row>
    <row r="85" spans="1:42" ht="11.25">
      <c r="A85" s="6">
        <v>1271</v>
      </c>
      <c r="B85" s="7" t="s">
        <v>80</v>
      </c>
      <c r="C85" s="125">
        <f t="shared" si="2"/>
        <v>0</v>
      </c>
      <c r="D85" s="126">
        <f t="shared" si="3"/>
        <v>0</v>
      </c>
      <c r="E85" s="127">
        <v>0</v>
      </c>
      <c r="F85" s="128">
        <v>0</v>
      </c>
      <c r="G85" s="127">
        <v>0</v>
      </c>
      <c r="H85" s="128">
        <v>0</v>
      </c>
      <c r="I85" s="127">
        <v>0</v>
      </c>
      <c r="J85" s="128">
        <v>0</v>
      </c>
      <c r="K85" s="127">
        <v>0</v>
      </c>
      <c r="L85" s="128">
        <v>0</v>
      </c>
      <c r="M85" s="127">
        <v>0</v>
      </c>
      <c r="N85" s="128">
        <v>0</v>
      </c>
      <c r="O85" s="127">
        <v>0</v>
      </c>
      <c r="P85" s="128">
        <v>0</v>
      </c>
      <c r="Q85" s="127">
        <v>0</v>
      </c>
      <c r="R85" s="128">
        <v>0</v>
      </c>
      <c r="S85" s="129">
        <v>0</v>
      </c>
      <c r="T85" s="128">
        <v>0</v>
      </c>
      <c r="U85" s="127">
        <v>0</v>
      </c>
      <c r="V85" s="128">
        <v>0</v>
      </c>
      <c r="W85" s="127">
        <v>0</v>
      </c>
      <c r="X85" s="128">
        <v>0</v>
      </c>
      <c r="Y85" s="127">
        <v>0</v>
      </c>
      <c r="Z85" s="128">
        <v>0</v>
      </c>
      <c r="AA85" s="127">
        <v>0</v>
      </c>
      <c r="AB85" s="128">
        <v>0</v>
      </c>
      <c r="AC85" s="127">
        <v>0</v>
      </c>
      <c r="AD85" s="128">
        <v>0</v>
      </c>
      <c r="AE85" s="127">
        <v>0</v>
      </c>
      <c r="AF85" s="128">
        <v>0</v>
      </c>
      <c r="AG85" s="127">
        <v>0</v>
      </c>
      <c r="AH85" s="128">
        <v>0</v>
      </c>
      <c r="AI85" s="127">
        <v>0</v>
      </c>
      <c r="AJ85" s="128">
        <v>0</v>
      </c>
      <c r="AK85" s="127">
        <v>0</v>
      </c>
      <c r="AL85" s="128">
        <v>0</v>
      </c>
      <c r="AM85" s="127">
        <v>0</v>
      </c>
      <c r="AN85" s="128">
        <v>0</v>
      </c>
      <c r="AO85" s="130">
        <v>0</v>
      </c>
      <c r="AP85" s="128">
        <v>0</v>
      </c>
    </row>
    <row r="86" spans="1:42" ht="11.25">
      <c r="A86" s="6">
        <v>1272</v>
      </c>
      <c r="B86" s="7" t="s">
        <v>81</v>
      </c>
      <c r="C86" s="125">
        <f t="shared" si="2"/>
        <v>0</v>
      </c>
      <c r="D86" s="126">
        <f t="shared" si="3"/>
        <v>0</v>
      </c>
      <c r="E86" s="127">
        <v>0</v>
      </c>
      <c r="F86" s="128">
        <v>0</v>
      </c>
      <c r="G86" s="127">
        <v>0</v>
      </c>
      <c r="H86" s="128">
        <v>0</v>
      </c>
      <c r="I86" s="127">
        <v>0</v>
      </c>
      <c r="J86" s="128">
        <v>0</v>
      </c>
      <c r="K86" s="127">
        <v>0</v>
      </c>
      <c r="L86" s="128">
        <v>0</v>
      </c>
      <c r="M86" s="127">
        <v>0</v>
      </c>
      <c r="N86" s="128">
        <v>0</v>
      </c>
      <c r="O86" s="127">
        <v>0</v>
      </c>
      <c r="P86" s="128">
        <v>0</v>
      </c>
      <c r="Q86" s="127">
        <v>0</v>
      </c>
      <c r="R86" s="128">
        <v>0</v>
      </c>
      <c r="S86" s="129">
        <v>0</v>
      </c>
      <c r="T86" s="128">
        <v>0</v>
      </c>
      <c r="U86" s="127">
        <v>0</v>
      </c>
      <c r="V86" s="128">
        <v>0</v>
      </c>
      <c r="W86" s="127">
        <v>0</v>
      </c>
      <c r="X86" s="128">
        <v>0</v>
      </c>
      <c r="Y86" s="127">
        <v>0</v>
      </c>
      <c r="Z86" s="128">
        <v>0</v>
      </c>
      <c r="AA86" s="127">
        <v>0</v>
      </c>
      <c r="AB86" s="128">
        <v>0</v>
      </c>
      <c r="AC86" s="127">
        <v>0</v>
      </c>
      <c r="AD86" s="128">
        <v>0</v>
      </c>
      <c r="AE86" s="127">
        <v>0</v>
      </c>
      <c r="AF86" s="128">
        <v>0</v>
      </c>
      <c r="AG86" s="127">
        <v>0</v>
      </c>
      <c r="AH86" s="128">
        <v>0</v>
      </c>
      <c r="AI86" s="127">
        <v>0</v>
      </c>
      <c r="AJ86" s="128">
        <v>0</v>
      </c>
      <c r="AK86" s="127">
        <v>0</v>
      </c>
      <c r="AL86" s="128">
        <v>0</v>
      </c>
      <c r="AM86" s="127">
        <v>0</v>
      </c>
      <c r="AN86" s="128">
        <v>0</v>
      </c>
      <c r="AO86" s="130">
        <v>0</v>
      </c>
      <c r="AP86" s="128">
        <v>0</v>
      </c>
    </row>
    <row r="87" spans="1:42" ht="11.25">
      <c r="A87" s="6">
        <v>1273</v>
      </c>
      <c r="B87" s="7" t="s">
        <v>82</v>
      </c>
      <c r="C87" s="125">
        <f t="shared" si="2"/>
        <v>0</v>
      </c>
      <c r="D87" s="126">
        <f t="shared" si="3"/>
        <v>6899.86</v>
      </c>
      <c r="E87" s="127">
        <v>0</v>
      </c>
      <c r="F87" s="128">
        <v>0</v>
      </c>
      <c r="G87" s="127">
        <v>0</v>
      </c>
      <c r="H87" s="128">
        <v>0</v>
      </c>
      <c r="I87" s="127">
        <v>0</v>
      </c>
      <c r="J87" s="128">
        <v>0</v>
      </c>
      <c r="K87" s="127">
        <v>0</v>
      </c>
      <c r="L87" s="128">
        <v>0</v>
      </c>
      <c r="M87" s="127">
        <v>0</v>
      </c>
      <c r="N87" s="128">
        <v>0</v>
      </c>
      <c r="O87" s="127">
        <v>0</v>
      </c>
      <c r="P87" s="128">
        <v>0</v>
      </c>
      <c r="Q87" s="127">
        <v>0</v>
      </c>
      <c r="R87" s="128">
        <v>0</v>
      </c>
      <c r="S87" s="129">
        <v>0</v>
      </c>
      <c r="T87" s="128">
        <v>0</v>
      </c>
      <c r="U87" s="127">
        <v>0</v>
      </c>
      <c r="V87" s="128">
        <v>0</v>
      </c>
      <c r="W87" s="127">
        <v>0</v>
      </c>
      <c r="X87" s="128">
        <v>0</v>
      </c>
      <c r="Y87" s="127">
        <v>0</v>
      </c>
      <c r="Z87" s="128">
        <v>0</v>
      </c>
      <c r="AA87" s="127">
        <v>0</v>
      </c>
      <c r="AB87" s="128">
        <v>0</v>
      </c>
      <c r="AC87" s="127">
        <v>0</v>
      </c>
      <c r="AD87" s="128">
        <v>0</v>
      </c>
      <c r="AE87" s="127">
        <v>0</v>
      </c>
      <c r="AF87" s="128">
        <v>0</v>
      </c>
      <c r="AG87" s="127">
        <v>0</v>
      </c>
      <c r="AH87" s="128">
        <v>6899.86</v>
      </c>
      <c r="AI87" s="127">
        <v>0</v>
      </c>
      <c r="AJ87" s="128">
        <v>0</v>
      </c>
      <c r="AK87" s="127">
        <v>0</v>
      </c>
      <c r="AL87" s="128">
        <v>0</v>
      </c>
      <c r="AM87" s="127">
        <v>0</v>
      </c>
      <c r="AN87" s="128">
        <v>0</v>
      </c>
      <c r="AO87" s="130">
        <v>0</v>
      </c>
      <c r="AP87" s="128">
        <v>0</v>
      </c>
    </row>
    <row r="88" spans="1:42" ht="11.25">
      <c r="A88" s="6">
        <v>1274</v>
      </c>
      <c r="B88" s="7" t="s">
        <v>83</v>
      </c>
      <c r="C88" s="125">
        <f t="shared" si="2"/>
        <v>0</v>
      </c>
      <c r="D88" s="126">
        <f t="shared" si="3"/>
        <v>0</v>
      </c>
      <c r="E88" s="127">
        <v>0</v>
      </c>
      <c r="F88" s="128">
        <v>0</v>
      </c>
      <c r="G88" s="127">
        <v>0</v>
      </c>
      <c r="H88" s="128">
        <v>0</v>
      </c>
      <c r="I88" s="127">
        <v>0</v>
      </c>
      <c r="J88" s="128">
        <v>0</v>
      </c>
      <c r="K88" s="127">
        <v>0</v>
      </c>
      <c r="L88" s="128">
        <v>0</v>
      </c>
      <c r="M88" s="127">
        <v>0</v>
      </c>
      <c r="N88" s="128">
        <v>0</v>
      </c>
      <c r="O88" s="127">
        <v>0</v>
      </c>
      <c r="P88" s="128">
        <v>0</v>
      </c>
      <c r="Q88" s="127">
        <v>0</v>
      </c>
      <c r="R88" s="128">
        <v>0</v>
      </c>
      <c r="S88" s="129">
        <v>0</v>
      </c>
      <c r="T88" s="128">
        <v>0</v>
      </c>
      <c r="U88" s="127">
        <v>0</v>
      </c>
      <c r="V88" s="128">
        <v>0</v>
      </c>
      <c r="W88" s="127">
        <v>0</v>
      </c>
      <c r="X88" s="128">
        <v>0</v>
      </c>
      <c r="Y88" s="127">
        <v>0</v>
      </c>
      <c r="Z88" s="128">
        <v>0</v>
      </c>
      <c r="AA88" s="127">
        <v>0</v>
      </c>
      <c r="AB88" s="128">
        <v>0</v>
      </c>
      <c r="AC88" s="127">
        <v>0</v>
      </c>
      <c r="AD88" s="128">
        <v>0</v>
      </c>
      <c r="AE88" s="127">
        <v>0</v>
      </c>
      <c r="AF88" s="128">
        <v>0</v>
      </c>
      <c r="AG88" s="127">
        <v>0</v>
      </c>
      <c r="AH88" s="128">
        <v>0</v>
      </c>
      <c r="AI88" s="127">
        <v>0</v>
      </c>
      <c r="AJ88" s="128">
        <v>0</v>
      </c>
      <c r="AK88" s="127">
        <v>0</v>
      </c>
      <c r="AL88" s="128">
        <v>0</v>
      </c>
      <c r="AM88" s="127">
        <v>0</v>
      </c>
      <c r="AN88" s="128">
        <v>0</v>
      </c>
      <c r="AO88" s="130">
        <v>0</v>
      </c>
      <c r="AP88" s="128">
        <v>0</v>
      </c>
    </row>
    <row r="89" spans="1:42" ht="11.25">
      <c r="A89" s="6">
        <v>1275</v>
      </c>
      <c r="B89" s="7" t="s">
        <v>84</v>
      </c>
      <c r="C89" s="125">
        <f t="shared" si="2"/>
        <v>0</v>
      </c>
      <c r="D89" s="126">
        <f t="shared" si="3"/>
        <v>44204.88000000012</v>
      </c>
      <c r="E89" s="127">
        <v>0</v>
      </c>
      <c r="F89" s="128">
        <v>0</v>
      </c>
      <c r="G89" s="127">
        <v>0</v>
      </c>
      <c r="H89" s="128">
        <v>0</v>
      </c>
      <c r="I89" s="127">
        <v>0</v>
      </c>
      <c r="J89" s="128">
        <v>0</v>
      </c>
      <c r="K89" s="127">
        <v>0</v>
      </c>
      <c r="L89" s="128">
        <v>0</v>
      </c>
      <c r="M89" s="127">
        <v>0</v>
      </c>
      <c r="N89" s="128">
        <v>0</v>
      </c>
      <c r="O89" s="127">
        <v>0</v>
      </c>
      <c r="P89" s="128">
        <v>0</v>
      </c>
      <c r="Q89" s="127">
        <v>0</v>
      </c>
      <c r="R89" s="128">
        <v>0</v>
      </c>
      <c r="S89" s="129">
        <v>0</v>
      </c>
      <c r="T89" s="128">
        <v>0</v>
      </c>
      <c r="U89" s="127">
        <v>0</v>
      </c>
      <c r="V89" s="128">
        <v>0</v>
      </c>
      <c r="W89" s="127">
        <v>0</v>
      </c>
      <c r="X89" s="128">
        <v>0</v>
      </c>
      <c r="Y89" s="127">
        <v>0</v>
      </c>
      <c r="Z89" s="128">
        <v>44204.88000000012</v>
      </c>
      <c r="AA89" s="127">
        <v>0</v>
      </c>
      <c r="AB89" s="128">
        <v>0</v>
      </c>
      <c r="AC89" s="127">
        <v>0</v>
      </c>
      <c r="AD89" s="128">
        <v>0</v>
      </c>
      <c r="AE89" s="127">
        <v>0</v>
      </c>
      <c r="AF89" s="128">
        <v>0</v>
      </c>
      <c r="AG89" s="127">
        <v>0</v>
      </c>
      <c r="AH89" s="128">
        <v>0</v>
      </c>
      <c r="AI89" s="127">
        <v>0</v>
      </c>
      <c r="AJ89" s="128">
        <v>0</v>
      </c>
      <c r="AK89" s="127">
        <v>0</v>
      </c>
      <c r="AL89" s="128">
        <v>0</v>
      </c>
      <c r="AM89" s="127">
        <v>0</v>
      </c>
      <c r="AN89" s="128">
        <v>0</v>
      </c>
      <c r="AO89" s="130">
        <v>0</v>
      </c>
      <c r="AP89" s="128">
        <v>0</v>
      </c>
    </row>
    <row r="90" spans="1:42" ht="11.25">
      <c r="A90" s="6">
        <v>1279</v>
      </c>
      <c r="B90" s="7" t="s">
        <v>85</v>
      </c>
      <c r="C90" s="125">
        <f t="shared" si="2"/>
        <v>4119717.83</v>
      </c>
      <c r="D90" s="126">
        <f t="shared" si="3"/>
        <v>33471205.09</v>
      </c>
      <c r="E90" s="127">
        <v>0</v>
      </c>
      <c r="F90" s="128">
        <v>0</v>
      </c>
      <c r="G90" s="127">
        <v>0</v>
      </c>
      <c r="H90" s="128">
        <v>0</v>
      </c>
      <c r="I90" s="127">
        <v>0</v>
      </c>
      <c r="J90" s="128">
        <v>0</v>
      </c>
      <c r="K90" s="127">
        <v>0</v>
      </c>
      <c r="L90" s="128">
        <v>0</v>
      </c>
      <c r="M90" s="127">
        <v>0</v>
      </c>
      <c r="N90" s="128">
        <v>0</v>
      </c>
      <c r="O90" s="127">
        <v>0</v>
      </c>
      <c r="P90" s="128">
        <v>0</v>
      </c>
      <c r="Q90" s="127">
        <v>0</v>
      </c>
      <c r="R90" s="128">
        <v>0</v>
      </c>
      <c r="S90" s="129">
        <v>0</v>
      </c>
      <c r="T90" s="128">
        <v>0</v>
      </c>
      <c r="U90" s="127">
        <v>0</v>
      </c>
      <c r="V90" s="128">
        <v>0</v>
      </c>
      <c r="W90" s="127">
        <v>0</v>
      </c>
      <c r="X90" s="128">
        <v>600000</v>
      </c>
      <c r="Y90" s="127">
        <v>0</v>
      </c>
      <c r="Z90" s="128">
        <v>0</v>
      </c>
      <c r="AA90" s="127">
        <v>0</v>
      </c>
      <c r="AB90" s="128">
        <v>0</v>
      </c>
      <c r="AC90" s="127">
        <v>0</v>
      </c>
      <c r="AD90" s="128">
        <v>32871205.09</v>
      </c>
      <c r="AE90" s="127">
        <v>0</v>
      </c>
      <c r="AF90" s="128">
        <v>0</v>
      </c>
      <c r="AG90" s="127">
        <v>0</v>
      </c>
      <c r="AH90" s="128">
        <v>0</v>
      </c>
      <c r="AI90" s="127">
        <v>4119717.83</v>
      </c>
      <c r="AJ90" s="128">
        <v>0</v>
      </c>
      <c r="AK90" s="127">
        <v>0</v>
      </c>
      <c r="AL90" s="128">
        <v>0</v>
      </c>
      <c r="AM90" s="127">
        <v>0</v>
      </c>
      <c r="AN90" s="128">
        <v>0</v>
      </c>
      <c r="AO90" s="130">
        <v>0</v>
      </c>
      <c r="AP90" s="128">
        <v>0</v>
      </c>
    </row>
    <row r="91" spans="1:42" ht="11.25">
      <c r="A91" s="6">
        <v>1280</v>
      </c>
      <c r="B91" s="7" t="s">
        <v>187</v>
      </c>
      <c r="C91" s="125">
        <f t="shared" si="2"/>
        <v>1399320.5700000003</v>
      </c>
      <c r="D91" s="126">
        <f t="shared" si="3"/>
        <v>0</v>
      </c>
      <c r="E91" s="127">
        <v>0</v>
      </c>
      <c r="F91" s="128">
        <v>0</v>
      </c>
      <c r="G91" s="127">
        <v>0</v>
      </c>
      <c r="H91" s="128">
        <v>0</v>
      </c>
      <c r="I91" s="127">
        <v>0</v>
      </c>
      <c r="J91" s="128">
        <v>0</v>
      </c>
      <c r="K91" s="127">
        <v>0</v>
      </c>
      <c r="L91" s="128">
        <v>0</v>
      </c>
      <c r="M91" s="127">
        <v>0</v>
      </c>
      <c r="N91" s="128">
        <v>0</v>
      </c>
      <c r="O91" s="127">
        <v>0</v>
      </c>
      <c r="P91" s="128">
        <v>0</v>
      </c>
      <c r="Q91" s="127">
        <v>0</v>
      </c>
      <c r="R91" s="128">
        <v>0</v>
      </c>
      <c r="S91" s="129">
        <v>0</v>
      </c>
      <c r="T91" s="128">
        <v>0</v>
      </c>
      <c r="U91" s="127">
        <v>0</v>
      </c>
      <c r="V91" s="128">
        <v>0</v>
      </c>
      <c r="W91" s="127">
        <v>0</v>
      </c>
      <c r="X91" s="128">
        <v>0</v>
      </c>
      <c r="Y91" s="127">
        <v>0</v>
      </c>
      <c r="Z91" s="128">
        <v>0</v>
      </c>
      <c r="AA91" s="127">
        <v>0</v>
      </c>
      <c r="AB91" s="128">
        <v>0</v>
      </c>
      <c r="AC91" s="127">
        <v>0</v>
      </c>
      <c r="AD91" s="128">
        <v>0</v>
      </c>
      <c r="AE91" s="127">
        <v>0</v>
      </c>
      <c r="AF91" s="128">
        <v>0</v>
      </c>
      <c r="AG91" s="127">
        <v>0</v>
      </c>
      <c r="AH91" s="128">
        <v>0</v>
      </c>
      <c r="AI91" s="127">
        <v>1399320.5700000003</v>
      </c>
      <c r="AJ91" s="128">
        <v>0</v>
      </c>
      <c r="AK91" s="127">
        <v>0</v>
      </c>
      <c r="AL91" s="128">
        <v>0</v>
      </c>
      <c r="AM91" s="127">
        <v>0</v>
      </c>
      <c r="AN91" s="128">
        <v>0</v>
      </c>
      <c r="AO91" s="130">
        <v>0</v>
      </c>
      <c r="AP91" s="128">
        <v>0</v>
      </c>
    </row>
    <row r="92" spans="1:42" ht="11.25">
      <c r="A92" s="6">
        <v>1281</v>
      </c>
      <c r="B92" s="7" t="s">
        <v>86</v>
      </c>
      <c r="C92" s="125">
        <f t="shared" si="2"/>
        <v>0</v>
      </c>
      <c r="D92" s="126">
        <f t="shared" si="3"/>
        <v>0</v>
      </c>
      <c r="E92" s="127">
        <v>0</v>
      </c>
      <c r="F92" s="128">
        <v>0</v>
      </c>
      <c r="G92" s="127">
        <v>0</v>
      </c>
      <c r="H92" s="128">
        <v>0</v>
      </c>
      <c r="I92" s="127">
        <v>0</v>
      </c>
      <c r="J92" s="128">
        <v>0</v>
      </c>
      <c r="K92" s="127">
        <v>0</v>
      </c>
      <c r="L92" s="128">
        <v>0</v>
      </c>
      <c r="M92" s="127">
        <v>0</v>
      </c>
      <c r="N92" s="128">
        <v>0</v>
      </c>
      <c r="O92" s="127">
        <v>0</v>
      </c>
      <c r="P92" s="128">
        <v>0</v>
      </c>
      <c r="Q92" s="127">
        <v>0</v>
      </c>
      <c r="R92" s="128">
        <v>0</v>
      </c>
      <c r="S92" s="129">
        <v>0</v>
      </c>
      <c r="T92" s="128">
        <v>0</v>
      </c>
      <c r="U92" s="127">
        <v>0</v>
      </c>
      <c r="V92" s="128">
        <v>0</v>
      </c>
      <c r="W92" s="127">
        <v>0</v>
      </c>
      <c r="X92" s="128">
        <v>0</v>
      </c>
      <c r="Y92" s="127">
        <v>0</v>
      </c>
      <c r="Z92" s="128">
        <v>0</v>
      </c>
      <c r="AA92" s="127">
        <v>0</v>
      </c>
      <c r="AB92" s="128">
        <v>0</v>
      </c>
      <c r="AC92" s="127">
        <v>0</v>
      </c>
      <c r="AD92" s="128">
        <v>0</v>
      </c>
      <c r="AE92" s="127">
        <v>0</v>
      </c>
      <c r="AF92" s="128">
        <v>0</v>
      </c>
      <c r="AG92" s="127">
        <v>0</v>
      </c>
      <c r="AH92" s="128">
        <v>0</v>
      </c>
      <c r="AI92" s="127">
        <v>0</v>
      </c>
      <c r="AJ92" s="128">
        <v>0</v>
      </c>
      <c r="AK92" s="127">
        <v>0</v>
      </c>
      <c r="AL92" s="128">
        <v>0</v>
      </c>
      <c r="AM92" s="127">
        <v>0</v>
      </c>
      <c r="AN92" s="128">
        <v>0</v>
      </c>
      <c r="AO92" s="130">
        <v>0</v>
      </c>
      <c r="AP92" s="128">
        <v>0</v>
      </c>
    </row>
    <row r="93" spans="1:42" ht="22.5">
      <c r="A93" s="6">
        <v>1282</v>
      </c>
      <c r="B93" s="7" t="s">
        <v>87</v>
      </c>
      <c r="C93" s="125">
        <f t="shared" si="2"/>
        <v>0</v>
      </c>
      <c r="D93" s="126">
        <f t="shared" si="3"/>
        <v>0</v>
      </c>
      <c r="E93" s="127">
        <v>0</v>
      </c>
      <c r="F93" s="128">
        <v>0</v>
      </c>
      <c r="G93" s="127">
        <v>0</v>
      </c>
      <c r="H93" s="128">
        <v>0</v>
      </c>
      <c r="I93" s="127">
        <v>0</v>
      </c>
      <c r="J93" s="128">
        <v>0</v>
      </c>
      <c r="K93" s="127">
        <v>0</v>
      </c>
      <c r="L93" s="128">
        <v>0</v>
      </c>
      <c r="M93" s="127">
        <v>0</v>
      </c>
      <c r="N93" s="128">
        <v>0</v>
      </c>
      <c r="O93" s="127">
        <v>0</v>
      </c>
      <c r="P93" s="128">
        <v>0</v>
      </c>
      <c r="Q93" s="127">
        <v>0</v>
      </c>
      <c r="R93" s="128">
        <v>0</v>
      </c>
      <c r="S93" s="129">
        <v>0</v>
      </c>
      <c r="T93" s="128">
        <v>0</v>
      </c>
      <c r="U93" s="127">
        <v>0</v>
      </c>
      <c r="V93" s="128">
        <v>0</v>
      </c>
      <c r="W93" s="127">
        <v>0</v>
      </c>
      <c r="X93" s="128">
        <v>0</v>
      </c>
      <c r="Y93" s="127">
        <v>0</v>
      </c>
      <c r="Z93" s="128">
        <v>0</v>
      </c>
      <c r="AA93" s="127">
        <v>0</v>
      </c>
      <c r="AB93" s="128">
        <v>0</v>
      </c>
      <c r="AC93" s="127">
        <v>0</v>
      </c>
      <c r="AD93" s="128">
        <v>0</v>
      </c>
      <c r="AE93" s="127">
        <v>0</v>
      </c>
      <c r="AF93" s="128">
        <v>0</v>
      </c>
      <c r="AG93" s="127">
        <v>0</v>
      </c>
      <c r="AH93" s="128">
        <v>0</v>
      </c>
      <c r="AI93" s="127">
        <v>0</v>
      </c>
      <c r="AJ93" s="128">
        <v>0</v>
      </c>
      <c r="AK93" s="127">
        <v>0</v>
      </c>
      <c r="AL93" s="128">
        <v>0</v>
      </c>
      <c r="AM93" s="127">
        <v>0</v>
      </c>
      <c r="AN93" s="128">
        <v>0</v>
      </c>
      <c r="AO93" s="130">
        <v>0</v>
      </c>
      <c r="AP93" s="128">
        <v>0</v>
      </c>
    </row>
    <row r="94" spans="1:42" ht="11.25">
      <c r="A94" s="6">
        <v>1283</v>
      </c>
      <c r="B94" s="7" t="s">
        <v>88</v>
      </c>
      <c r="C94" s="125">
        <f t="shared" si="2"/>
        <v>1399320.5700000003</v>
      </c>
      <c r="D94" s="126">
        <f t="shared" si="3"/>
        <v>0</v>
      </c>
      <c r="E94" s="127">
        <v>0</v>
      </c>
      <c r="F94" s="128">
        <v>0</v>
      </c>
      <c r="G94" s="127">
        <v>0</v>
      </c>
      <c r="H94" s="128">
        <v>0</v>
      </c>
      <c r="I94" s="127">
        <v>0</v>
      </c>
      <c r="J94" s="128">
        <v>0</v>
      </c>
      <c r="K94" s="127">
        <v>0</v>
      </c>
      <c r="L94" s="128">
        <v>0</v>
      </c>
      <c r="M94" s="127">
        <v>0</v>
      </c>
      <c r="N94" s="128">
        <v>0</v>
      </c>
      <c r="O94" s="127">
        <v>0</v>
      </c>
      <c r="P94" s="128">
        <v>0</v>
      </c>
      <c r="Q94" s="127">
        <v>0</v>
      </c>
      <c r="R94" s="128">
        <v>0</v>
      </c>
      <c r="S94" s="129">
        <v>0</v>
      </c>
      <c r="T94" s="128">
        <v>0</v>
      </c>
      <c r="U94" s="127">
        <v>0</v>
      </c>
      <c r="V94" s="128">
        <v>0</v>
      </c>
      <c r="W94" s="127">
        <v>0</v>
      </c>
      <c r="X94" s="128">
        <v>0</v>
      </c>
      <c r="Y94" s="127">
        <v>0</v>
      </c>
      <c r="Z94" s="128">
        <v>0</v>
      </c>
      <c r="AA94" s="127">
        <v>0</v>
      </c>
      <c r="AB94" s="128">
        <v>0</v>
      </c>
      <c r="AC94" s="127">
        <v>0</v>
      </c>
      <c r="AD94" s="128">
        <v>0</v>
      </c>
      <c r="AE94" s="127">
        <v>0</v>
      </c>
      <c r="AF94" s="128">
        <v>0</v>
      </c>
      <c r="AG94" s="127">
        <v>0</v>
      </c>
      <c r="AH94" s="128">
        <v>0</v>
      </c>
      <c r="AI94" s="127">
        <v>1399320.5700000003</v>
      </c>
      <c r="AJ94" s="128">
        <v>0</v>
      </c>
      <c r="AK94" s="127">
        <v>0</v>
      </c>
      <c r="AL94" s="128">
        <v>0</v>
      </c>
      <c r="AM94" s="127">
        <v>0</v>
      </c>
      <c r="AN94" s="128">
        <v>0</v>
      </c>
      <c r="AO94" s="130">
        <v>0</v>
      </c>
      <c r="AP94" s="128">
        <v>0</v>
      </c>
    </row>
    <row r="95" spans="1:42" ht="11.25">
      <c r="A95" s="6">
        <v>1284</v>
      </c>
      <c r="B95" s="7" t="s">
        <v>89</v>
      </c>
      <c r="C95" s="125">
        <f t="shared" si="2"/>
        <v>0</v>
      </c>
      <c r="D95" s="126">
        <f t="shared" si="3"/>
        <v>0</v>
      </c>
      <c r="E95" s="127">
        <v>0</v>
      </c>
      <c r="F95" s="128">
        <v>0</v>
      </c>
      <c r="G95" s="127">
        <v>0</v>
      </c>
      <c r="H95" s="128">
        <v>0</v>
      </c>
      <c r="I95" s="127">
        <v>0</v>
      </c>
      <c r="J95" s="128">
        <v>0</v>
      </c>
      <c r="K95" s="127">
        <v>0</v>
      </c>
      <c r="L95" s="128">
        <v>0</v>
      </c>
      <c r="M95" s="127">
        <v>0</v>
      </c>
      <c r="N95" s="128">
        <v>0</v>
      </c>
      <c r="O95" s="127">
        <v>0</v>
      </c>
      <c r="P95" s="128">
        <v>0</v>
      </c>
      <c r="Q95" s="127">
        <v>0</v>
      </c>
      <c r="R95" s="128">
        <v>0</v>
      </c>
      <c r="S95" s="129">
        <v>0</v>
      </c>
      <c r="T95" s="128">
        <v>0</v>
      </c>
      <c r="U95" s="127">
        <v>0</v>
      </c>
      <c r="V95" s="128">
        <v>0</v>
      </c>
      <c r="W95" s="127">
        <v>0</v>
      </c>
      <c r="X95" s="128">
        <v>0</v>
      </c>
      <c r="Y95" s="127">
        <v>0</v>
      </c>
      <c r="Z95" s="128">
        <v>0</v>
      </c>
      <c r="AA95" s="127">
        <v>0</v>
      </c>
      <c r="AB95" s="128">
        <v>0</v>
      </c>
      <c r="AC95" s="127">
        <v>0</v>
      </c>
      <c r="AD95" s="128">
        <v>0</v>
      </c>
      <c r="AE95" s="127">
        <v>0</v>
      </c>
      <c r="AF95" s="128">
        <v>0</v>
      </c>
      <c r="AG95" s="127">
        <v>0</v>
      </c>
      <c r="AH95" s="128">
        <v>0</v>
      </c>
      <c r="AI95" s="127">
        <v>0</v>
      </c>
      <c r="AJ95" s="128">
        <v>0</v>
      </c>
      <c r="AK95" s="127">
        <v>0</v>
      </c>
      <c r="AL95" s="128">
        <v>0</v>
      </c>
      <c r="AM95" s="127">
        <v>0</v>
      </c>
      <c r="AN95" s="128">
        <v>0</v>
      </c>
      <c r="AO95" s="130">
        <v>0</v>
      </c>
      <c r="AP95" s="128">
        <v>0</v>
      </c>
    </row>
    <row r="96" spans="1:42" ht="11.25">
      <c r="A96" s="6">
        <v>1289</v>
      </c>
      <c r="B96" s="7" t="s">
        <v>90</v>
      </c>
      <c r="C96" s="125">
        <f t="shared" si="2"/>
        <v>0</v>
      </c>
      <c r="D96" s="126">
        <f t="shared" si="3"/>
        <v>0</v>
      </c>
      <c r="E96" s="127">
        <v>0</v>
      </c>
      <c r="F96" s="128">
        <v>0</v>
      </c>
      <c r="G96" s="127">
        <v>0</v>
      </c>
      <c r="H96" s="128">
        <v>0</v>
      </c>
      <c r="I96" s="127">
        <v>0</v>
      </c>
      <c r="J96" s="128">
        <v>0</v>
      </c>
      <c r="K96" s="127">
        <v>0</v>
      </c>
      <c r="L96" s="128">
        <v>0</v>
      </c>
      <c r="M96" s="127">
        <v>0</v>
      </c>
      <c r="N96" s="128">
        <v>0</v>
      </c>
      <c r="O96" s="127">
        <v>0</v>
      </c>
      <c r="P96" s="128">
        <v>0</v>
      </c>
      <c r="Q96" s="127">
        <v>0</v>
      </c>
      <c r="R96" s="128">
        <v>0</v>
      </c>
      <c r="S96" s="129">
        <v>0</v>
      </c>
      <c r="T96" s="128">
        <v>0</v>
      </c>
      <c r="U96" s="127">
        <v>0</v>
      </c>
      <c r="V96" s="128">
        <v>0</v>
      </c>
      <c r="W96" s="127">
        <v>0</v>
      </c>
      <c r="X96" s="128">
        <v>0</v>
      </c>
      <c r="Y96" s="127">
        <v>0</v>
      </c>
      <c r="Z96" s="128">
        <v>0</v>
      </c>
      <c r="AA96" s="127">
        <v>0</v>
      </c>
      <c r="AB96" s="128">
        <v>0</v>
      </c>
      <c r="AC96" s="127">
        <v>0</v>
      </c>
      <c r="AD96" s="128">
        <v>0</v>
      </c>
      <c r="AE96" s="127">
        <v>0</v>
      </c>
      <c r="AF96" s="128">
        <v>0</v>
      </c>
      <c r="AG96" s="127">
        <v>0</v>
      </c>
      <c r="AH96" s="128">
        <v>0</v>
      </c>
      <c r="AI96" s="127">
        <v>0</v>
      </c>
      <c r="AJ96" s="128">
        <v>0</v>
      </c>
      <c r="AK96" s="127">
        <v>0</v>
      </c>
      <c r="AL96" s="128">
        <v>0</v>
      </c>
      <c r="AM96" s="127">
        <v>0</v>
      </c>
      <c r="AN96" s="128">
        <v>0</v>
      </c>
      <c r="AO96" s="130">
        <v>0</v>
      </c>
      <c r="AP96" s="128">
        <v>0</v>
      </c>
    </row>
    <row r="97" spans="1:42" ht="11.25">
      <c r="A97" s="6">
        <v>1290</v>
      </c>
      <c r="B97" s="7" t="s">
        <v>91</v>
      </c>
      <c r="C97" s="125">
        <f t="shared" si="2"/>
        <v>0</v>
      </c>
      <c r="D97" s="126">
        <f t="shared" si="3"/>
        <v>0</v>
      </c>
      <c r="E97" s="127">
        <v>0</v>
      </c>
      <c r="F97" s="128">
        <v>0</v>
      </c>
      <c r="G97" s="127">
        <v>0</v>
      </c>
      <c r="H97" s="128">
        <v>0</v>
      </c>
      <c r="I97" s="127">
        <v>0</v>
      </c>
      <c r="J97" s="128">
        <v>0</v>
      </c>
      <c r="K97" s="127">
        <v>0</v>
      </c>
      <c r="L97" s="128">
        <v>0</v>
      </c>
      <c r="M97" s="127">
        <v>0</v>
      </c>
      <c r="N97" s="128">
        <v>0</v>
      </c>
      <c r="O97" s="127">
        <v>0</v>
      </c>
      <c r="P97" s="128">
        <v>0</v>
      </c>
      <c r="Q97" s="127">
        <v>0</v>
      </c>
      <c r="R97" s="128">
        <v>0</v>
      </c>
      <c r="S97" s="129">
        <v>0</v>
      </c>
      <c r="T97" s="128">
        <v>0</v>
      </c>
      <c r="U97" s="127">
        <v>0</v>
      </c>
      <c r="V97" s="128">
        <v>0</v>
      </c>
      <c r="W97" s="127">
        <v>0</v>
      </c>
      <c r="X97" s="128">
        <v>0</v>
      </c>
      <c r="Y97" s="127">
        <v>0</v>
      </c>
      <c r="Z97" s="128">
        <v>0</v>
      </c>
      <c r="AA97" s="127">
        <v>0</v>
      </c>
      <c r="AB97" s="128">
        <v>0</v>
      </c>
      <c r="AC97" s="127">
        <v>0</v>
      </c>
      <c r="AD97" s="128">
        <v>0</v>
      </c>
      <c r="AE97" s="127">
        <v>0</v>
      </c>
      <c r="AF97" s="128">
        <v>0</v>
      </c>
      <c r="AG97" s="127">
        <v>0</v>
      </c>
      <c r="AH97" s="128">
        <v>0</v>
      </c>
      <c r="AI97" s="127">
        <v>0</v>
      </c>
      <c r="AJ97" s="128">
        <v>0</v>
      </c>
      <c r="AK97" s="127">
        <v>0</v>
      </c>
      <c r="AL97" s="128">
        <v>0</v>
      </c>
      <c r="AM97" s="127">
        <v>0</v>
      </c>
      <c r="AN97" s="128">
        <v>0</v>
      </c>
      <c r="AO97" s="130">
        <v>0</v>
      </c>
      <c r="AP97" s="128">
        <v>0</v>
      </c>
    </row>
    <row r="98" spans="1:42" ht="11.25">
      <c r="A98" s="6">
        <v>1291</v>
      </c>
      <c r="B98" s="7" t="s">
        <v>92</v>
      </c>
      <c r="C98" s="125">
        <f t="shared" si="2"/>
        <v>0</v>
      </c>
      <c r="D98" s="126">
        <f t="shared" si="3"/>
        <v>0</v>
      </c>
      <c r="E98" s="127">
        <v>0</v>
      </c>
      <c r="F98" s="128">
        <v>0</v>
      </c>
      <c r="G98" s="127">
        <v>0</v>
      </c>
      <c r="H98" s="128">
        <v>0</v>
      </c>
      <c r="I98" s="127">
        <v>0</v>
      </c>
      <c r="J98" s="128">
        <v>0</v>
      </c>
      <c r="K98" s="127">
        <v>0</v>
      </c>
      <c r="L98" s="128">
        <v>0</v>
      </c>
      <c r="M98" s="127">
        <v>0</v>
      </c>
      <c r="N98" s="128">
        <v>0</v>
      </c>
      <c r="O98" s="127">
        <v>0</v>
      </c>
      <c r="P98" s="128">
        <v>0</v>
      </c>
      <c r="Q98" s="127">
        <v>0</v>
      </c>
      <c r="R98" s="128">
        <v>0</v>
      </c>
      <c r="S98" s="129">
        <v>0</v>
      </c>
      <c r="T98" s="128">
        <v>0</v>
      </c>
      <c r="U98" s="127">
        <v>0</v>
      </c>
      <c r="V98" s="128">
        <v>0</v>
      </c>
      <c r="W98" s="127">
        <v>0</v>
      </c>
      <c r="X98" s="128">
        <v>0</v>
      </c>
      <c r="Y98" s="127">
        <v>0</v>
      </c>
      <c r="Z98" s="128">
        <v>0</v>
      </c>
      <c r="AA98" s="127">
        <v>0</v>
      </c>
      <c r="AB98" s="128">
        <v>0</v>
      </c>
      <c r="AC98" s="127">
        <v>0</v>
      </c>
      <c r="AD98" s="128">
        <v>0</v>
      </c>
      <c r="AE98" s="127">
        <v>0</v>
      </c>
      <c r="AF98" s="128">
        <v>0</v>
      </c>
      <c r="AG98" s="127">
        <v>0</v>
      </c>
      <c r="AH98" s="128">
        <v>0</v>
      </c>
      <c r="AI98" s="127">
        <v>0</v>
      </c>
      <c r="AJ98" s="128">
        <v>0</v>
      </c>
      <c r="AK98" s="127">
        <v>0</v>
      </c>
      <c r="AL98" s="128">
        <v>0</v>
      </c>
      <c r="AM98" s="127">
        <v>0</v>
      </c>
      <c r="AN98" s="128">
        <v>0</v>
      </c>
      <c r="AO98" s="130">
        <v>0</v>
      </c>
      <c r="AP98" s="128">
        <v>0</v>
      </c>
    </row>
    <row r="99" spans="1:42" ht="11.25">
      <c r="A99" s="6">
        <v>1292</v>
      </c>
      <c r="B99" s="7" t="s">
        <v>93</v>
      </c>
      <c r="C99" s="125">
        <f t="shared" si="2"/>
        <v>0</v>
      </c>
      <c r="D99" s="126">
        <f t="shared" si="3"/>
        <v>0</v>
      </c>
      <c r="E99" s="127">
        <v>0</v>
      </c>
      <c r="F99" s="128">
        <v>0</v>
      </c>
      <c r="G99" s="127">
        <v>0</v>
      </c>
      <c r="H99" s="128">
        <v>0</v>
      </c>
      <c r="I99" s="127">
        <v>0</v>
      </c>
      <c r="J99" s="128">
        <v>0</v>
      </c>
      <c r="K99" s="127">
        <v>0</v>
      </c>
      <c r="L99" s="128">
        <v>0</v>
      </c>
      <c r="M99" s="127">
        <v>0</v>
      </c>
      <c r="N99" s="128">
        <v>0</v>
      </c>
      <c r="O99" s="127">
        <v>0</v>
      </c>
      <c r="P99" s="128">
        <v>0</v>
      </c>
      <c r="Q99" s="127">
        <v>0</v>
      </c>
      <c r="R99" s="128">
        <v>0</v>
      </c>
      <c r="S99" s="129">
        <v>0</v>
      </c>
      <c r="T99" s="128">
        <v>0</v>
      </c>
      <c r="U99" s="127">
        <v>0</v>
      </c>
      <c r="V99" s="128">
        <v>0</v>
      </c>
      <c r="W99" s="127">
        <v>0</v>
      </c>
      <c r="X99" s="128">
        <v>0</v>
      </c>
      <c r="Y99" s="127">
        <v>0</v>
      </c>
      <c r="Z99" s="128">
        <v>0</v>
      </c>
      <c r="AA99" s="127">
        <v>0</v>
      </c>
      <c r="AB99" s="128">
        <v>0</v>
      </c>
      <c r="AC99" s="127">
        <v>0</v>
      </c>
      <c r="AD99" s="128">
        <v>0</v>
      </c>
      <c r="AE99" s="127">
        <v>0</v>
      </c>
      <c r="AF99" s="128">
        <v>0</v>
      </c>
      <c r="AG99" s="127">
        <v>0</v>
      </c>
      <c r="AH99" s="128">
        <v>0</v>
      </c>
      <c r="AI99" s="127">
        <v>0</v>
      </c>
      <c r="AJ99" s="128">
        <v>0</v>
      </c>
      <c r="AK99" s="127">
        <v>0</v>
      </c>
      <c r="AL99" s="128">
        <v>0</v>
      </c>
      <c r="AM99" s="127">
        <v>0</v>
      </c>
      <c r="AN99" s="128">
        <v>0</v>
      </c>
      <c r="AO99" s="130">
        <v>0</v>
      </c>
      <c r="AP99" s="128">
        <v>0</v>
      </c>
    </row>
    <row r="100" spans="1:42" ht="11.25">
      <c r="A100" s="6">
        <v>1293</v>
      </c>
      <c r="B100" s="7" t="s">
        <v>94</v>
      </c>
      <c r="C100" s="125">
        <f t="shared" si="2"/>
        <v>73481679.75999999</v>
      </c>
      <c r="D100" s="126">
        <f t="shared" si="3"/>
        <v>152998212.36</v>
      </c>
      <c r="E100" s="127">
        <v>0</v>
      </c>
      <c r="F100" s="128">
        <v>0</v>
      </c>
      <c r="G100" s="127">
        <v>0</v>
      </c>
      <c r="H100" s="128">
        <v>0</v>
      </c>
      <c r="I100" s="127">
        <v>73481679.75999999</v>
      </c>
      <c r="J100" s="128">
        <v>152998212.36</v>
      </c>
      <c r="K100" s="127">
        <v>0</v>
      </c>
      <c r="L100" s="128">
        <v>0</v>
      </c>
      <c r="M100" s="127">
        <v>0</v>
      </c>
      <c r="N100" s="128">
        <v>0</v>
      </c>
      <c r="O100" s="127">
        <v>0</v>
      </c>
      <c r="P100" s="128">
        <v>0</v>
      </c>
      <c r="Q100" s="127">
        <v>0</v>
      </c>
      <c r="R100" s="128">
        <v>0</v>
      </c>
      <c r="S100" s="129">
        <v>0</v>
      </c>
      <c r="T100" s="128">
        <v>0</v>
      </c>
      <c r="U100" s="127">
        <v>0</v>
      </c>
      <c r="V100" s="128">
        <v>0</v>
      </c>
      <c r="W100" s="127">
        <v>0</v>
      </c>
      <c r="X100" s="128">
        <v>0</v>
      </c>
      <c r="Y100" s="127">
        <v>0</v>
      </c>
      <c r="Z100" s="128">
        <v>0</v>
      </c>
      <c r="AA100" s="127">
        <v>0</v>
      </c>
      <c r="AB100" s="128">
        <v>0</v>
      </c>
      <c r="AC100" s="127">
        <v>0</v>
      </c>
      <c r="AD100" s="128">
        <v>0</v>
      </c>
      <c r="AE100" s="127">
        <v>0</v>
      </c>
      <c r="AF100" s="128">
        <v>0</v>
      </c>
      <c r="AG100" s="127">
        <v>0</v>
      </c>
      <c r="AH100" s="128">
        <v>0</v>
      </c>
      <c r="AI100" s="127">
        <v>0</v>
      </c>
      <c r="AJ100" s="128">
        <v>0</v>
      </c>
      <c r="AK100" s="127">
        <v>0</v>
      </c>
      <c r="AL100" s="128">
        <v>0</v>
      </c>
      <c r="AM100" s="127">
        <v>0</v>
      </c>
      <c r="AN100" s="128">
        <v>0</v>
      </c>
      <c r="AO100" s="130">
        <v>0</v>
      </c>
      <c r="AP100" s="128">
        <v>0</v>
      </c>
    </row>
    <row r="101" spans="1:42" s="5" customFormat="1" ht="11.25">
      <c r="A101" s="8">
        <v>2000</v>
      </c>
      <c r="B101" s="9" t="s">
        <v>95</v>
      </c>
      <c r="C101" s="131">
        <f t="shared" si="2"/>
        <v>99782996.44000001</v>
      </c>
      <c r="D101" s="132">
        <f t="shared" si="3"/>
        <v>152475087.20000002</v>
      </c>
      <c r="E101" s="133">
        <v>1081423.21</v>
      </c>
      <c r="F101" s="134">
        <v>0</v>
      </c>
      <c r="G101" s="133">
        <v>1415222.57</v>
      </c>
      <c r="H101" s="134">
        <v>168408.96</v>
      </c>
      <c r="I101" s="133">
        <v>44394082.71</v>
      </c>
      <c r="J101" s="134">
        <v>130457810.8</v>
      </c>
      <c r="K101" s="133">
        <v>48996.47</v>
      </c>
      <c r="L101" s="134">
        <v>0</v>
      </c>
      <c r="M101" s="133">
        <v>81662.82</v>
      </c>
      <c r="N101" s="134">
        <v>647497.68</v>
      </c>
      <c r="O101" s="133">
        <v>211205.49</v>
      </c>
      <c r="P101" s="134">
        <v>0</v>
      </c>
      <c r="Q101" s="133">
        <v>102819.07999999996</v>
      </c>
      <c r="R101" s="134">
        <v>0</v>
      </c>
      <c r="S101" s="135">
        <v>1681598.3899999997</v>
      </c>
      <c r="T101" s="134">
        <v>391426.4700000001</v>
      </c>
      <c r="U101" s="133">
        <v>12647.95</v>
      </c>
      <c r="V101" s="134">
        <v>44329.79</v>
      </c>
      <c r="W101" s="133">
        <v>613253.8799999999</v>
      </c>
      <c r="X101" s="134">
        <v>0</v>
      </c>
      <c r="Y101" s="133">
        <v>0</v>
      </c>
      <c r="Z101" s="134">
        <v>83374.66999999993</v>
      </c>
      <c r="AA101" s="133">
        <v>0</v>
      </c>
      <c r="AB101" s="134">
        <v>772777.16</v>
      </c>
      <c r="AC101" s="133">
        <v>49805988.25</v>
      </c>
      <c r="AD101" s="134">
        <v>15045004.4</v>
      </c>
      <c r="AE101" s="133">
        <v>157535.18000000002</v>
      </c>
      <c r="AF101" s="134">
        <v>0</v>
      </c>
      <c r="AG101" s="133">
        <v>0</v>
      </c>
      <c r="AH101" s="134">
        <v>293151.54</v>
      </c>
      <c r="AI101" s="133">
        <v>0</v>
      </c>
      <c r="AJ101" s="134">
        <v>4268195.38000001</v>
      </c>
      <c r="AK101" s="133">
        <v>107990.66999999998</v>
      </c>
      <c r="AL101" s="134">
        <v>0</v>
      </c>
      <c r="AM101" s="133">
        <v>0</v>
      </c>
      <c r="AN101" s="134">
        <v>0</v>
      </c>
      <c r="AO101" s="136">
        <v>68569.76999999999</v>
      </c>
      <c r="AP101" s="134">
        <v>303110.35</v>
      </c>
    </row>
    <row r="102" spans="1:42" ht="11.25">
      <c r="A102" s="6">
        <v>2100</v>
      </c>
      <c r="B102" s="7" t="s">
        <v>96</v>
      </c>
      <c r="C102" s="125">
        <f t="shared" si="2"/>
        <v>99744242.89000002</v>
      </c>
      <c r="D102" s="126">
        <f t="shared" si="3"/>
        <v>143966350.89</v>
      </c>
      <c r="E102" s="127">
        <v>1081423.21</v>
      </c>
      <c r="F102" s="128">
        <v>0</v>
      </c>
      <c r="G102" s="127">
        <v>1415222.57</v>
      </c>
      <c r="H102" s="128">
        <v>168408.96</v>
      </c>
      <c r="I102" s="127">
        <v>44355329.160000004</v>
      </c>
      <c r="J102" s="128">
        <v>130457810.8</v>
      </c>
      <c r="K102" s="127">
        <v>48996.47</v>
      </c>
      <c r="L102" s="128">
        <v>0</v>
      </c>
      <c r="M102" s="127">
        <v>81662.82</v>
      </c>
      <c r="N102" s="128">
        <v>647497.68</v>
      </c>
      <c r="O102" s="127">
        <v>211205.49</v>
      </c>
      <c r="P102" s="128">
        <v>0</v>
      </c>
      <c r="Q102" s="127">
        <v>102819.07999999996</v>
      </c>
      <c r="R102" s="128">
        <v>0</v>
      </c>
      <c r="S102" s="129">
        <v>1681598.3899999997</v>
      </c>
      <c r="T102" s="128">
        <v>391426.4700000001</v>
      </c>
      <c r="U102" s="127">
        <v>12647.95</v>
      </c>
      <c r="V102" s="128">
        <v>44329.79</v>
      </c>
      <c r="W102" s="127">
        <v>613253.8799999999</v>
      </c>
      <c r="X102" s="128">
        <v>0</v>
      </c>
      <c r="Y102" s="127">
        <v>0</v>
      </c>
      <c r="Z102" s="128">
        <v>83374.66999999993</v>
      </c>
      <c r="AA102" s="127">
        <v>0</v>
      </c>
      <c r="AB102" s="128">
        <v>772777.16</v>
      </c>
      <c r="AC102" s="127">
        <v>49805988.25</v>
      </c>
      <c r="AD102" s="128">
        <v>6431906</v>
      </c>
      <c r="AE102" s="127">
        <v>157535.18000000002</v>
      </c>
      <c r="AF102" s="128">
        <v>0</v>
      </c>
      <c r="AG102" s="127">
        <v>0</v>
      </c>
      <c r="AH102" s="128">
        <v>293151.54</v>
      </c>
      <c r="AI102" s="127">
        <v>0</v>
      </c>
      <c r="AJ102" s="128">
        <v>4372557.469999999</v>
      </c>
      <c r="AK102" s="127">
        <v>107990.66999999998</v>
      </c>
      <c r="AL102" s="128">
        <v>0</v>
      </c>
      <c r="AM102" s="127">
        <v>0</v>
      </c>
      <c r="AN102" s="128">
        <v>0</v>
      </c>
      <c r="AO102" s="130">
        <v>68569.76999999999</v>
      </c>
      <c r="AP102" s="128">
        <v>303110.35</v>
      </c>
    </row>
    <row r="103" spans="1:42" ht="11.25">
      <c r="A103" s="6">
        <v>2110</v>
      </c>
      <c r="B103" s="7" t="s">
        <v>97</v>
      </c>
      <c r="C103" s="125">
        <f t="shared" si="2"/>
        <v>54190129.11000001</v>
      </c>
      <c r="D103" s="126">
        <f t="shared" si="3"/>
        <v>4174508.050000003</v>
      </c>
      <c r="E103" s="127">
        <v>1081423.21</v>
      </c>
      <c r="F103" s="128">
        <v>0</v>
      </c>
      <c r="G103" s="127">
        <v>1415222.57</v>
      </c>
      <c r="H103" s="128">
        <v>168408.96</v>
      </c>
      <c r="I103" s="127">
        <v>5002.76</v>
      </c>
      <c r="J103" s="128">
        <v>0</v>
      </c>
      <c r="K103" s="127">
        <v>48996.47</v>
      </c>
      <c r="L103" s="128">
        <v>0</v>
      </c>
      <c r="M103" s="127">
        <v>36116.75999999995</v>
      </c>
      <c r="N103" s="128">
        <v>647497.68</v>
      </c>
      <c r="O103" s="127">
        <v>211205.49</v>
      </c>
      <c r="P103" s="128">
        <v>0</v>
      </c>
      <c r="Q103" s="127">
        <v>80359.07999999996</v>
      </c>
      <c r="R103" s="128">
        <v>0</v>
      </c>
      <c r="S103" s="129">
        <v>549789.7299999999</v>
      </c>
      <c r="T103" s="128">
        <v>391426.4700000001</v>
      </c>
      <c r="U103" s="127">
        <v>12647.95</v>
      </c>
      <c r="V103" s="128">
        <v>44329.79</v>
      </c>
      <c r="W103" s="127">
        <v>613253.8799999999</v>
      </c>
      <c r="X103" s="128">
        <v>0</v>
      </c>
      <c r="Y103" s="127">
        <v>0</v>
      </c>
      <c r="Z103" s="128">
        <v>83374.66999999993</v>
      </c>
      <c r="AA103" s="127">
        <v>0</v>
      </c>
      <c r="AB103" s="128">
        <v>524225.1</v>
      </c>
      <c r="AC103" s="127">
        <v>49805988.25</v>
      </c>
      <c r="AD103" s="128">
        <v>0</v>
      </c>
      <c r="AE103" s="127">
        <v>156739.52000000002</v>
      </c>
      <c r="AF103" s="128">
        <v>0</v>
      </c>
      <c r="AG103" s="127">
        <v>0</v>
      </c>
      <c r="AH103" s="128">
        <v>49379.42</v>
      </c>
      <c r="AI103" s="127">
        <v>0</v>
      </c>
      <c r="AJ103" s="128">
        <v>1962755.6100000031</v>
      </c>
      <c r="AK103" s="127">
        <v>104813.66999999998</v>
      </c>
      <c r="AL103" s="128">
        <v>0</v>
      </c>
      <c r="AM103" s="127">
        <v>0</v>
      </c>
      <c r="AN103" s="128">
        <v>0</v>
      </c>
      <c r="AO103" s="130">
        <v>68569.76999999999</v>
      </c>
      <c r="AP103" s="128">
        <v>303110.35</v>
      </c>
    </row>
    <row r="104" spans="1:42" ht="11.25">
      <c r="A104" s="6">
        <v>2111</v>
      </c>
      <c r="B104" s="7" t="s">
        <v>98</v>
      </c>
      <c r="C104" s="125">
        <f t="shared" si="2"/>
        <v>3014353.1199999973</v>
      </c>
      <c r="D104" s="126">
        <f t="shared" si="3"/>
        <v>18024.180000000022</v>
      </c>
      <c r="E104" s="127">
        <v>4287.34</v>
      </c>
      <c r="F104" s="128">
        <v>0</v>
      </c>
      <c r="G104" s="127">
        <v>0</v>
      </c>
      <c r="H104" s="128">
        <v>0</v>
      </c>
      <c r="I104" s="127">
        <v>2526873.02</v>
      </c>
      <c r="J104" s="128">
        <v>0</v>
      </c>
      <c r="K104" s="127">
        <v>0</v>
      </c>
      <c r="L104" s="128">
        <v>10.75</v>
      </c>
      <c r="M104" s="127">
        <v>0</v>
      </c>
      <c r="N104" s="128">
        <v>0</v>
      </c>
      <c r="O104" s="127">
        <v>122051.13</v>
      </c>
      <c r="P104" s="128">
        <v>0</v>
      </c>
      <c r="Q104" s="127">
        <v>293570.02999999997</v>
      </c>
      <c r="R104" s="128">
        <v>0</v>
      </c>
      <c r="S104" s="129">
        <v>0</v>
      </c>
      <c r="T104" s="128">
        <v>0</v>
      </c>
      <c r="U104" s="127">
        <v>0</v>
      </c>
      <c r="V104" s="128">
        <v>0</v>
      </c>
      <c r="W104" s="127">
        <v>0</v>
      </c>
      <c r="X104" s="128">
        <v>0</v>
      </c>
      <c r="Y104" s="127">
        <v>0</v>
      </c>
      <c r="Z104" s="128">
        <v>18013.430000000022</v>
      </c>
      <c r="AA104" s="127">
        <v>0</v>
      </c>
      <c r="AB104" s="128">
        <v>0</v>
      </c>
      <c r="AC104" s="127">
        <v>67571.59999999776</v>
      </c>
      <c r="AD104" s="128">
        <v>0</v>
      </c>
      <c r="AE104" s="127">
        <v>0</v>
      </c>
      <c r="AF104" s="128">
        <v>0</v>
      </c>
      <c r="AG104" s="127">
        <v>0</v>
      </c>
      <c r="AH104" s="128">
        <v>0</v>
      </c>
      <c r="AI104" s="127">
        <v>0</v>
      </c>
      <c r="AJ104" s="128">
        <v>0</v>
      </c>
      <c r="AK104" s="127">
        <v>0</v>
      </c>
      <c r="AL104" s="128">
        <v>0</v>
      </c>
      <c r="AM104" s="127">
        <v>0</v>
      </c>
      <c r="AN104" s="128">
        <v>0</v>
      </c>
      <c r="AO104" s="130">
        <v>0</v>
      </c>
      <c r="AP104" s="128">
        <v>0</v>
      </c>
    </row>
    <row r="105" spans="1:42" ht="11.25">
      <c r="A105" s="6">
        <v>2112</v>
      </c>
      <c r="B105" s="7" t="s">
        <v>99</v>
      </c>
      <c r="C105" s="125">
        <f t="shared" si="2"/>
        <v>38053909.27000001</v>
      </c>
      <c r="D105" s="126">
        <f t="shared" si="3"/>
        <v>1337551.73</v>
      </c>
      <c r="E105" s="127">
        <v>94385.20000000019</v>
      </c>
      <c r="F105" s="128">
        <v>0</v>
      </c>
      <c r="G105" s="127">
        <v>0</v>
      </c>
      <c r="H105" s="128">
        <v>0</v>
      </c>
      <c r="I105" s="127">
        <v>37061122.38</v>
      </c>
      <c r="J105" s="128">
        <v>0</v>
      </c>
      <c r="K105" s="127">
        <v>25.39</v>
      </c>
      <c r="L105" s="128">
        <v>0</v>
      </c>
      <c r="M105" s="127">
        <v>0</v>
      </c>
      <c r="N105" s="128">
        <v>647497.68</v>
      </c>
      <c r="O105" s="127">
        <v>32021.609999999997</v>
      </c>
      <c r="P105" s="128">
        <v>0</v>
      </c>
      <c r="Q105" s="127">
        <v>31170</v>
      </c>
      <c r="R105" s="128">
        <v>0</v>
      </c>
      <c r="S105" s="129">
        <v>268557.0399999999</v>
      </c>
      <c r="T105" s="128">
        <v>0</v>
      </c>
      <c r="U105" s="127">
        <v>0</v>
      </c>
      <c r="V105" s="128">
        <v>44329.79</v>
      </c>
      <c r="W105" s="127">
        <v>2401</v>
      </c>
      <c r="X105" s="128">
        <v>0</v>
      </c>
      <c r="Y105" s="127">
        <v>0</v>
      </c>
      <c r="Z105" s="128">
        <v>124155.2</v>
      </c>
      <c r="AA105" s="127">
        <v>0</v>
      </c>
      <c r="AB105" s="128">
        <v>521569.06</v>
      </c>
      <c r="AC105" s="127">
        <v>10655.699999999255</v>
      </c>
      <c r="AD105" s="128">
        <v>0</v>
      </c>
      <c r="AE105" s="127">
        <v>81133.44</v>
      </c>
      <c r="AF105" s="128">
        <v>0</v>
      </c>
      <c r="AG105" s="127">
        <v>0</v>
      </c>
      <c r="AH105" s="128">
        <v>0</v>
      </c>
      <c r="AI105" s="127">
        <v>119675.56000000001</v>
      </c>
      <c r="AJ105" s="128">
        <v>0</v>
      </c>
      <c r="AK105" s="127">
        <v>257054.06</v>
      </c>
      <c r="AL105" s="128">
        <v>0</v>
      </c>
      <c r="AM105" s="127">
        <v>69762.86</v>
      </c>
      <c r="AN105" s="128">
        <v>0</v>
      </c>
      <c r="AO105" s="130">
        <v>25945.03</v>
      </c>
      <c r="AP105" s="128">
        <v>0</v>
      </c>
    </row>
    <row r="106" spans="1:42" ht="11.25">
      <c r="A106" s="6">
        <v>2113</v>
      </c>
      <c r="B106" s="7" t="s">
        <v>100</v>
      </c>
      <c r="C106" s="125">
        <f t="shared" si="2"/>
        <v>99218956.97</v>
      </c>
      <c r="D106" s="126">
        <f t="shared" si="3"/>
        <v>131048088.50999999</v>
      </c>
      <c r="E106" s="127">
        <v>0</v>
      </c>
      <c r="F106" s="128">
        <v>0</v>
      </c>
      <c r="G106" s="127">
        <v>0</v>
      </c>
      <c r="H106" s="128">
        <v>0</v>
      </c>
      <c r="I106" s="127">
        <v>0</v>
      </c>
      <c r="J106" s="128">
        <v>128610438.3</v>
      </c>
      <c r="K106" s="127">
        <v>0</v>
      </c>
      <c r="L106" s="128">
        <v>0</v>
      </c>
      <c r="M106" s="127">
        <v>0</v>
      </c>
      <c r="N106" s="128">
        <v>0</v>
      </c>
      <c r="O106" s="127">
        <v>0</v>
      </c>
      <c r="P106" s="128">
        <v>0</v>
      </c>
      <c r="Q106" s="127">
        <v>0</v>
      </c>
      <c r="R106" s="128">
        <v>0</v>
      </c>
      <c r="S106" s="129">
        <v>0</v>
      </c>
      <c r="T106" s="128">
        <v>0</v>
      </c>
      <c r="U106" s="127">
        <v>0</v>
      </c>
      <c r="V106" s="128">
        <v>0</v>
      </c>
      <c r="W106" s="127">
        <v>0</v>
      </c>
      <c r="X106" s="128">
        <v>0</v>
      </c>
      <c r="Y106" s="127">
        <v>0</v>
      </c>
      <c r="Z106" s="128">
        <v>0</v>
      </c>
      <c r="AA106" s="127">
        <v>0</v>
      </c>
      <c r="AB106" s="128">
        <v>0</v>
      </c>
      <c r="AC106" s="127">
        <v>32430982.060000002</v>
      </c>
      <c r="AD106" s="128">
        <v>0</v>
      </c>
      <c r="AE106" s="127">
        <v>0</v>
      </c>
      <c r="AF106" s="128">
        <v>0</v>
      </c>
      <c r="AG106" s="127">
        <v>0</v>
      </c>
      <c r="AH106" s="128">
        <v>0</v>
      </c>
      <c r="AI106" s="127">
        <v>0</v>
      </c>
      <c r="AJ106" s="128">
        <v>2437650.209999997</v>
      </c>
      <c r="AK106" s="127">
        <v>0</v>
      </c>
      <c r="AL106" s="128">
        <v>0</v>
      </c>
      <c r="AM106" s="127">
        <v>66787974.91</v>
      </c>
      <c r="AN106" s="128">
        <v>0</v>
      </c>
      <c r="AO106" s="130">
        <v>0</v>
      </c>
      <c r="AP106" s="128">
        <v>0</v>
      </c>
    </row>
    <row r="107" spans="1:42" ht="11.25">
      <c r="A107" s="6">
        <v>2114</v>
      </c>
      <c r="B107" s="7" t="s">
        <v>101</v>
      </c>
      <c r="C107" s="125">
        <f t="shared" si="2"/>
        <v>0</v>
      </c>
      <c r="D107" s="126">
        <f t="shared" si="3"/>
        <v>1508906.5199999998</v>
      </c>
      <c r="E107" s="127">
        <v>0</v>
      </c>
      <c r="F107" s="128">
        <v>0</v>
      </c>
      <c r="G107" s="127">
        <v>0</v>
      </c>
      <c r="H107" s="128">
        <v>0</v>
      </c>
      <c r="I107" s="127">
        <v>0</v>
      </c>
      <c r="J107" s="128">
        <v>1508906.5199999998</v>
      </c>
      <c r="K107" s="127">
        <v>0</v>
      </c>
      <c r="L107" s="128">
        <v>0</v>
      </c>
      <c r="M107" s="127">
        <v>0</v>
      </c>
      <c r="N107" s="128">
        <v>0</v>
      </c>
      <c r="O107" s="127">
        <v>0</v>
      </c>
      <c r="P107" s="128">
        <v>0</v>
      </c>
      <c r="Q107" s="127">
        <v>0</v>
      </c>
      <c r="R107" s="128">
        <v>0</v>
      </c>
      <c r="S107" s="129">
        <v>0</v>
      </c>
      <c r="T107" s="128">
        <v>0</v>
      </c>
      <c r="U107" s="127">
        <v>0</v>
      </c>
      <c r="V107" s="128">
        <v>0</v>
      </c>
      <c r="W107" s="127">
        <v>0</v>
      </c>
      <c r="X107" s="128">
        <v>0</v>
      </c>
      <c r="Y107" s="127">
        <v>0</v>
      </c>
      <c r="Z107" s="128">
        <v>0</v>
      </c>
      <c r="AA107" s="127">
        <v>0</v>
      </c>
      <c r="AB107" s="128">
        <v>0</v>
      </c>
      <c r="AC107" s="127">
        <v>0</v>
      </c>
      <c r="AD107" s="128">
        <v>0</v>
      </c>
      <c r="AE107" s="127">
        <v>0</v>
      </c>
      <c r="AF107" s="128">
        <v>0</v>
      </c>
      <c r="AG107" s="127">
        <v>0</v>
      </c>
      <c r="AH107" s="128">
        <v>0</v>
      </c>
      <c r="AI107" s="127">
        <v>0</v>
      </c>
      <c r="AJ107" s="128">
        <v>0</v>
      </c>
      <c r="AK107" s="127">
        <v>0</v>
      </c>
      <c r="AL107" s="128">
        <v>0</v>
      </c>
      <c r="AM107" s="127">
        <v>0</v>
      </c>
      <c r="AN107" s="128">
        <v>0</v>
      </c>
      <c r="AO107" s="130">
        <v>0</v>
      </c>
      <c r="AP107" s="128">
        <v>0</v>
      </c>
    </row>
    <row r="108" spans="1:42" ht="11.25">
      <c r="A108" s="6">
        <v>2115</v>
      </c>
      <c r="B108" s="7" t="s">
        <v>102</v>
      </c>
      <c r="C108" s="125">
        <f t="shared" si="2"/>
        <v>0</v>
      </c>
      <c r="D108" s="126">
        <f t="shared" si="3"/>
        <v>690</v>
      </c>
      <c r="E108" s="127">
        <v>0</v>
      </c>
      <c r="F108" s="128">
        <v>690</v>
      </c>
      <c r="G108" s="127">
        <v>0</v>
      </c>
      <c r="H108" s="128">
        <v>0</v>
      </c>
      <c r="I108" s="127">
        <v>0</v>
      </c>
      <c r="J108" s="128">
        <v>0</v>
      </c>
      <c r="K108" s="127">
        <v>0</v>
      </c>
      <c r="L108" s="128">
        <v>0</v>
      </c>
      <c r="M108" s="127">
        <v>0</v>
      </c>
      <c r="N108" s="128">
        <v>0</v>
      </c>
      <c r="O108" s="127">
        <v>0</v>
      </c>
      <c r="P108" s="128">
        <v>0</v>
      </c>
      <c r="Q108" s="127">
        <v>0</v>
      </c>
      <c r="R108" s="128">
        <v>0</v>
      </c>
      <c r="S108" s="129">
        <v>0</v>
      </c>
      <c r="T108" s="128">
        <v>0</v>
      </c>
      <c r="U108" s="127">
        <v>0</v>
      </c>
      <c r="V108" s="128">
        <v>0</v>
      </c>
      <c r="W108" s="127">
        <v>0</v>
      </c>
      <c r="X108" s="128">
        <v>0</v>
      </c>
      <c r="Y108" s="127">
        <v>0</v>
      </c>
      <c r="Z108" s="128">
        <v>0</v>
      </c>
      <c r="AA108" s="127">
        <v>0</v>
      </c>
      <c r="AB108" s="128">
        <v>0</v>
      </c>
      <c r="AC108" s="127">
        <v>0</v>
      </c>
      <c r="AD108" s="128">
        <v>0</v>
      </c>
      <c r="AE108" s="127">
        <v>0</v>
      </c>
      <c r="AF108" s="128">
        <v>0</v>
      </c>
      <c r="AG108" s="127">
        <v>0</v>
      </c>
      <c r="AH108" s="128">
        <v>0</v>
      </c>
      <c r="AI108" s="127">
        <v>0</v>
      </c>
      <c r="AJ108" s="128">
        <v>0</v>
      </c>
      <c r="AK108" s="127">
        <v>0</v>
      </c>
      <c r="AL108" s="128">
        <v>0</v>
      </c>
      <c r="AM108" s="127">
        <v>0</v>
      </c>
      <c r="AN108" s="128">
        <v>0</v>
      </c>
      <c r="AO108" s="130">
        <v>0</v>
      </c>
      <c r="AP108" s="128">
        <v>0</v>
      </c>
    </row>
    <row r="109" spans="1:42" ht="11.25">
      <c r="A109" s="6">
        <v>2116</v>
      </c>
      <c r="B109" s="7" t="s">
        <v>103</v>
      </c>
      <c r="C109" s="125">
        <f t="shared" si="2"/>
        <v>4762331</v>
      </c>
      <c r="D109" s="126">
        <f t="shared" si="3"/>
        <v>1061</v>
      </c>
      <c r="E109" s="127">
        <v>0</v>
      </c>
      <c r="F109" s="128">
        <v>1061</v>
      </c>
      <c r="G109" s="127">
        <v>0</v>
      </c>
      <c r="H109" s="128">
        <v>0</v>
      </c>
      <c r="I109" s="127">
        <v>4762331</v>
      </c>
      <c r="J109" s="128">
        <v>0</v>
      </c>
      <c r="K109" s="127">
        <v>0</v>
      </c>
      <c r="L109" s="128">
        <v>0</v>
      </c>
      <c r="M109" s="127">
        <v>0</v>
      </c>
      <c r="N109" s="128">
        <v>0</v>
      </c>
      <c r="O109" s="127">
        <v>0</v>
      </c>
      <c r="P109" s="128">
        <v>0</v>
      </c>
      <c r="Q109" s="127">
        <v>0</v>
      </c>
      <c r="R109" s="128">
        <v>0</v>
      </c>
      <c r="S109" s="129">
        <v>0</v>
      </c>
      <c r="T109" s="128">
        <v>0</v>
      </c>
      <c r="U109" s="127">
        <v>0</v>
      </c>
      <c r="V109" s="128">
        <v>0</v>
      </c>
      <c r="W109" s="127">
        <v>0</v>
      </c>
      <c r="X109" s="128">
        <v>0</v>
      </c>
      <c r="Y109" s="127">
        <v>0</v>
      </c>
      <c r="Z109" s="128">
        <v>0</v>
      </c>
      <c r="AA109" s="127">
        <v>0</v>
      </c>
      <c r="AB109" s="128">
        <v>0</v>
      </c>
      <c r="AC109" s="127">
        <v>0</v>
      </c>
      <c r="AD109" s="128">
        <v>0</v>
      </c>
      <c r="AE109" s="127">
        <v>0</v>
      </c>
      <c r="AF109" s="128">
        <v>0</v>
      </c>
      <c r="AG109" s="127">
        <v>0</v>
      </c>
      <c r="AH109" s="128">
        <v>0</v>
      </c>
      <c r="AI109" s="127">
        <v>0</v>
      </c>
      <c r="AJ109" s="128">
        <v>0</v>
      </c>
      <c r="AK109" s="127">
        <v>0</v>
      </c>
      <c r="AL109" s="128">
        <v>0</v>
      </c>
      <c r="AM109" s="127">
        <v>0</v>
      </c>
      <c r="AN109" s="128">
        <v>0</v>
      </c>
      <c r="AO109" s="130">
        <v>0</v>
      </c>
      <c r="AP109" s="128">
        <v>0</v>
      </c>
    </row>
    <row r="110" spans="1:42" ht="11.25">
      <c r="A110" s="6">
        <v>2117</v>
      </c>
      <c r="B110" s="7" t="s">
        <v>104</v>
      </c>
      <c r="C110" s="125">
        <f t="shared" si="2"/>
        <v>1250002.5899999992</v>
      </c>
      <c r="D110" s="126">
        <f t="shared" si="3"/>
        <v>822520.2600000001</v>
      </c>
      <c r="E110" s="127">
        <v>0</v>
      </c>
      <c r="F110" s="128">
        <v>57322.33999999985</v>
      </c>
      <c r="G110" s="127">
        <v>0</v>
      </c>
      <c r="H110" s="128">
        <v>0</v>
      </c>
      <c r="I110" s="127">
        <v>0</v>
      </c>
      <c r="J110" s="128">
        <v>0</v>
      </c>
      <c r="K110" s="127">
        <v>48981.82999999999</v>
      </c>
      <c r="L110" s="128">
        <v>0</v>
      </c>
      <c r="M110" s="127">
        <v>36116.75999999995</v>
      </c>
      <c r="N110" s="128">
        <v>0</v>
      </c>
      <c r="O110" s="127">
        <v>57132.75</v>
      </c>
      <c r="P110" s="128">
        <v>0</v>
      </c>
      <c r="Q110" s="127">
        <v>0</v>
      </c>
      <c r="R110" s="128">
        <v>244380.95</v>
      </c>
      <c r="S110" s="129">
        <v>0</v>
      </c>
      <c r="T110" s="128">
        <v>391426.4700000001</v>
      </c>
      <c r="U110" s="127">
        <v>12647.95</v>
      </c>
      <c r="V110" s="128">
        <v>0</v>
      </c>
      <c r="W110" s="127">
        <v>510484.8799999999</v>
      </c>
      <c r="X110" s="128">
        <v>0</v>
      </c>
      <c r="Y110" s="127">
        <v>58793.95999999999</v>
      </c>
      <c r="Z110" s="128">
        <v>0</v>
      </c>
      <c r="AA110" s="127">
        <v>0</v>
      </c>
      <c r="AB110" s="128">
        <v>2656.04</v>
      </c>
      <c r="AC110" s="127">
        <v>221599.02999999933</v>
      </c>
      <c r="AD110" s="128">
        <v>0</v>
      </c>
      <c r="AE110" s="127">
        <v>75606.08</v>
      </c>
      <c r="AF110" s="128">
        <v>0</v>
      </c>
      <c r="AG110" s="127">
        <v>0</v>
      </c>
      <c r="AH110" s="128">
        <v>49379.42</v>
      </c>
      <c r="AI110" s="127">
        <v>0</v>
      </c>
      <c r="AJ110" s="128">
        <v>77355.04000000001</v>
      </c>
      <c r="AK110" s="127">
        <v>175370.75</v>
      </c>
      <c r="AL110" s="128">
        <v>0</v>
      </c>
      <c r="AM110" s="127">
        <v>10643.86</v>
      </c>
      <c r="AN110" s="128">
        <v>0</v>
      </c>
      <c r="AO110" s="130">
        <v>42624.74</v>
      </c>
      <c r="AP110" s="128">
        <v>0</v>
      </c>
    </row>
    <row r="111" spans="1:42" ht="11.25">
      <c r="A111" s="6">
        <v>2118</v>
      </c>
      <c r="B111" s="7" t="s">
        <v>105</v>
      </c>
      <c r="C111" s="125">
        <f t="shared" si="2"/>
        <v>0</v>
      </c>
      <c r="D111" s="126">
        <f t="shared" si="3"/>
        <v>338465.98</v>
      </c>
      <c r="E111" s="127">
        <v>0</v>
      </c>
      <c r="F111" s="128">
        <v>0</v>
      </c>
      <c r="G111" s="127">
        <v>0</v>
      </c>
      <c r="H111" s="128">
        <v>0</v>
      </c>
      <c r="I111" s="127">
        <v>0</v>
      </c>
      <c r="J111" s="128">
        <v>338465.98</v>
      </c>
      <c r="K111" s="127">
        <v>0</v>
      </c>
      <c r="L111" s="128">
        <v>0</v>
      </c>
      <c r="M111" s="127">
        <v>0</v>
      </c>
      <c r="N111" s="128">
        <v>0</v>
      </c>
      <c r="O111" s="127">
        <v>0</v>
      </c>
      <c r="P111" s="128">
        <v>0</v>
      </c>
      <c r="Q111" s="127">
        <v>0</v>
      </c>
      <c r="R111" s="128">
        <v>0</v>
      </c>
      <c r="S111" s="129">
        <v>0</v>
      </c>
      <c r="T111" s="128">
        <v>0</v>
      </c>
      <c r="U111" s="127">
        <v>0</v>
      </c>
      <c r="V111" s="128">
        <v>0</v>
      </c>
      <c r="W111" s="127">
        <v>0</v>
      </c>
      <c r="X111" s="128">
        <v>0</v>
      </c>
      <c r="Y111" s="127">
        <v>0</v>
      </c>
      <c r="Z111" s="128">
        <v>0</v>
      </c>
      <c r="AA111" s="127">
        <v>0</v>
      </c>
      <c r="AB111" s="128">
        <v>0</v>
      </c>
      <c r="AC111" s="127">
        <v>0</v>
      </c>
      <c r="AD111" s="128">
        <v>0</v>
      </c>
      <c r="AE111" s="127">
        <v>0</v>
      </c>
      <c r="AF111" s="128">
        <v>0</v>
      </c>
      <c r="AG111" s="127">
        <v>0</v>
      </c>
      <c r="AH111" s="128">
        <v>0</v>
      </c>
      <c r="AI111" s="127">
        <v>0</v>
      </c>
      <c r="AJ111" s="128">
        <v>0</v>
      </c>
      <c r="AK111" s="127">
        <v>0</v>
      </c>
      <c r="AL111" s="128">
        <v>0</v>
      </c>
      <c r="AM111" s="127">
        <v>0</v>
      </c>
      <c r="AN111" s="128">
        <v>0</v>
      </c>
      <c r="AO111" s="130">
        <v>0</v>
      </c>
      <c r="AP111" s="128">
        <v>0</v>
      </c>
    </row>
    <row r="112" spans="1:42" ht="11.25">
      <c r="A112" s="6">
        <v>2119</v>
      </c>
      <c r="B112" s="7" t="s">
        <v>106</v>
      </c>
      <c r="C112" s="125">
        <f t="shared" si="2"/>
        <v>18931178.64</v>
      </c>
      <c r="D112" s="126">
        <f t="shared" si="3"/>
        <v>5547983.079999999</v>
      </c>
      <c r="E112" s="127">
        <v>1041824.01</v>
      </c>
      <c r="F112" s="128">
        <v>0</v>
      </c>
      <c r="G112" s="127">
        <v>0</v>
      </c>
      <c r="H112" s="128">
        <v>0</v>
      </c>
      <c r="I112" s="127">
        <v>0</v>
      </c>
      <c r="J112" s="128">
        <v>0</v>
      </c>
      <c r="K112" s="127">
        <v>0</v>
      </c>
      <c r="L112" s="128">
        <v>0</v>
      </c>
      <c r="M112" s="127">
        <v>0</v>
      </c>
      <c r="N112" s="128">
        <v>0</v>
      </c>
      <c r="O112" s="127">
        <v>0</v>
      </c>
      <c r="P112" s="128">
        <v>0</v>
      </c>
      <c r="Q112" s="127">
        <v>0</v>
      </c>
      <c r="R112" s="128">
        <v>0</v>
      </c>
      <c r="S112" s="129">
        <v>281232.68999999994</v>
      </c>
      <c r="T112" s="128">
        <v>0</v>
      </c>
      <c r="U112" s="127">
        <v>0</v>
      </c>
      <c r="V112" s="128">
        <v>0</v>
      </c>
      <c r="W112" s="127">
        <v>100368</v>
      </c>
      <c r="X112" s="128">
        <v>0</v>
      </c>
      <c r="Y112" s="127">
        <v>0</v>
      </c>
      <c r="Z112" s="128">
        <v>0</v>
      </c>
      <c r="AA112" s="127">
        <v>0</v>
      </c>
      <c r="AB112" s="128">
        <v>0</v>
      </c>
      <c r="AC112" s="127">
        <v>17075179.86</v>
      </c>
      <c r="AD112" s="128">
        <v>0</v>
      </c>
      <c r="AE112" s="127">
        <v>0</v>
      </c>
      <c r="AF112" s="128">
        <v>0</v>
      </c>
      <c r="AG112" s="127">
        <v>0</v>
      </c>
      <c r="AH112" s="128">
        <v>0</v>
      </c>
      <c r="AI112" s="127">
        <v>432574.0800000001</v>
      </c>
      <c r="AJ112" s="128">
        <v>0</v>
      </c>
      <c r="AK112" s="127">
        <v>0</v>
      </c>
      <c r="AL112" s="128">
        <v>327611.14</v>
      </c>
      <c r="AM112" s="127">
        <v>0</v>
      </c>
      <c r="AN112" s="128">
        <v>4917261.59</v>
      </c>
      <c r="AO112" s="130">
        <v>0</v>
      </c>
      <c r="AP112" s="128">
        <v>303110.35</v>
      </c>
    </row>
    <row r="113" spans="1:42" ht="11.25">
      <c r="A113" s="6">
        <v>2120</v>
      </c>
      <c r="B113" s="7" t="s">
        <v>107</v>
      </c>
      <c r="C113" s="125">
        <f t="shared" si="2"/>
        <v>795.66</v>
      </c>
      <c r="D113" s="126">
        <f t="shared" si="3"/>
        <v>0</v>
      </c>
      <c r="E113" s="127">
        <v>0</v>
      </c>
      <c r="F113" s="128">
        <v>0</v>
      </c>
      <c r="G113" s="127">
        <v>0</v>
      </c>
      <c r="H113" s="128">
        <v>0</v>
      </c>
      <c r="I113" s="127">
        <v>0</v>
      </c>
      <c r="J113" s="128">
        <v>0</v>
      </c>
      <c r="K113" s="127">
        <v>0</v>
      </c>
      <c r="L113" s="128">
        <v>0</v>
      </c>
      <c r="M113" s="127">
        <v>0</v>
      </c>
      <c r="N113" s="128">
        <v>0</v>
      </c>
      <c r="O113" s="127">
        <v>0</v>
      </c>
      <c r="P113" s="128">
        <v>0</v>
      </c>
      <c r="Q113" s="127">
        <v>0</v>
      </c>
      <c r="R113" s="128">
        <v>0</v>
      </c>
      <c r="S113" s="129">
        <v>0</v>
      </c>
      <c r="T113" s="128">
        <v>0</v>
      </c>
      <c r="U113" s="127">
        <v>0</v>
      </c>
      <c r="V113" s="128">
        <v>0</v>
      </c>
      <c r="W113" s="127">
        <v>0</v>
      </c>
      <c r="X113" s="128">
        <v>0</v>
      </c>
      <c r="Y113" s="127">
        <v>0</v>
      </c>
      <c r="Z113" s="128">
        <v>0</v>
      </c>
      <c r="AA113" s="127">
        <v>0</v>
      </c>
      <c r="AB113" s="128">
        <v>0</v>
      </c>
      <c r="AC113" s="127">
        <v>0</v>
      </c>
      <c r="AD113" s="128">
        <v>0</v>
      </c>
      <c r="AE113" s="127">
        <v>795.66</v>
      </c>
      <c r="AF113" s="128">
        <v>0</v>
      </c>
      <c r="AG113" s="127">
        <v>0</v>
      </c>
      <c r="AH113" s="128">
        <v>0</v>
      </c>
      <c r="AI113" s="127">
        <v>0</v>
      </c>
      <c r="AJ113" s="128">
        <v>0</v>
      </c>
      <c r="AK113" s="127">
        <v>0</v>
      </c>
      <c r="AL113" s="128">
        <v>0</v>
      </c>
      <c r="AM113" s="127">
        <v>0</v>
      </c>
      <c r="AN113" s="128">
        <v>0</v>
      </c>
      <c r="AO113" s="130">
        <v>0</v>
      </c>
      <c r="AP113" s="128">
        <v>0</v>
      </c>
    </row>
    <row r="114" spans="1:42" ht="11.25">
      <c r="A114" s="6">
        <v>2121</v>
      </c>
      <c r="B114" s="7" t="s">
        <v>108</v>
      </c>
      <c r="C114" s="125">
        <f t="shared" si="2"/>
        <v>0</v>
      </c>
      <c r="D114" s="126">
        <f t="shared" si="3"/>
        <v>0</v>
      </c>
      <c r="E114" s="127">
        <v>0</v>
      </c>
      <c r="F114" s="128">
        <v>0</v>
      </c>
      <c r="G114" s="127">
        <v>0</v>
      </c>
      <c r="H114" s="128">
        <v>0</v>
      </c>
      <c r="I114" s="127">
        <v>0</v>
      </c>
      <c r="J114" s="128">
        <v>0</v>
      </c>
      <c r="K114" s="127">
        <v>0</v>
      </c>
      <c r="L114" s="128">
        <v>0</v>
      </c>
      <c r="M114" s="127">
        <v>0</v>
      </c>
      <c r="N114" s="128">
        <v>0</v>
      </c>
      <c r="O114" s="127">
        <v>0</v>
      </c>
      <c r="P114" s="128">
        <v>0</v>
      </c>
      <c r="Q114" s="127">
        <v>0</v>
      </c>
      <c r="R114" s="128">
        <v>0</v>
      </c>
      <c r="S114" s="129">
        <v>0</v>
      </c>
      <c r="T114" s="128">
        <v>0</v>
      </c>
      <c r="U114" s="127">
        <v>0</v>
      </c>
      <c r="V114" s="128">
        <v>0</v>
      </c>
      <c r="W114" s="127">
        <v>0</v>
      </c>
      <c r="X114" s="128">
        <v>0</v>
      </c>
      <c r="Y114" s="127">
        <v>0</v>
      </c>
      <c r="Z114" s="128">
        <v>0</v>
      </c>
      <c r="AA114" s="127">
        <v>0</v>
      </c>
      <c r="AB114" s="128">
        <v>0</v>
      </c>
      <c r="AC114" s="127">
        <v>0</v>
      </c>
      <c r="AD114" s="128">
        <v>0</v>
      </c>
      <c r="AE114" s="127">
        <v>0</v>
      </c>
      <c r="AF114" s="128">
        <v>0</v>
      </c>
      <c r="AG114" s="127">
        <v>0</v>
      </c>
      <c r="AH114" s="128">
        <v>0</v>
      </c>
      <c r="AI114" s="127">
        <v>0</v>
      </c>
      <c r="AJ114" s="128">
        <v>0</v>
      </c>
      <c r="AK114" s="127">
        <v>0</v>
      </c>
      <c r="AL114" s="128">
        <v>0</v>
      </c>
      <c r="AM114" s="127">
        <v>0</v>
      </c>
      <c r="AN114" s="128">
        <v>0</v>
      </c>
      <c r="AO114" s="130">
        <v>0</v>
      </c>
      <c r="AP114" s="128">
        <v>0</v>
      </c>
    </row>
    <row r="115" spans="1:42" ht="11.25">
      <c r="A115" s="6">
        <v>2122</v>
      </c>
      <c r="B115" s="7" t="s">
        <v>109</v>
      </c>
      <c r="C115" s="125">
        <f t="shared" si="2"/>
        <v>0</v>
      </c>
      <c r="D115" s="126">
        <f t="shared" si="3"/>
        <v>0</v>
      </c>
      <c r="E115" s="127">
        <v>0</v>
      </c>
      <c r="F115" s="128">
        <v>0</v>
      </c>
      <c r="G115" s="127">
        <v>0</v>
      </c>
      <c r="H115" s="128">
        <v>0</v>
      </c>
      <c r="I115" s="127">
        <v>0</v>
      </c>
      <c r="J115" s="128">
        <v>0</v>
      </c>
      <c r="K115" s="127">
        <v>0</v>
      </c>
      <c r="L115" s="128">
        <v>0</v>
      </c>
      <c r="M115" s="127">
        <v>0</v>
      </c>
      <c r="N115" s="128">
        <v>0</v>
      </c>
      <c r="O115" s="127">
        <v>0</v>
      </c>
      <c r="P115" s="128">
        <v>0</v>
      </c>
      <c r="Q115" s="127">
        <v>0</v>
      </c>
      <c r="R115" s="128">
        <v>0</v>
      </c>
      <c r="S115" s="129">
        <v>0</v>
      </c>
      <c r="T115" s="128">
        <v>0</v>
      </c>
      <c r="U115" s="127">
        <v>0</v>
      </c>
      <c r="V115" s="128">
        <v>0</v>
      </c>
      <c r="W115" s="127">
        <v>0</v>
      </c>
      <c r="X115" s="128">
        <v>0</v>
      </c>
      <c r="Y115" s="127">
        <v>0</v>
      </c>
      <c r="Z115" s="128">
        <v>0</v>
      </c>
      <c r="AA115" s="127">
        <v>0</v>
      </c>
      <c r="AB115" s="128">
        <v>0</v>
      </c>
      <c r="AC115" s="127">
        <v>0</v>
      </c>
      <c r="AD115" s="128">
        <v>0</v>
      </c>
      <c r="AE115" s="127">
        <v>0</v>
      </c>
      <c r="AF115" s="128">
        <v>0</v>
      </c>
      <c r="AG115" s="127">
        <v>0</v>
      </c>
      <c r="AH115" s="128">
        <v>0</v>
      </c>
      <c r="AI115" s="127">
        <v>0</v>
      </c>
      <c r="AJ115" s="128">
        <v>0</v>
      </c>
      <c r="AK115" s="127">
        <v>0</v>
      </c>
      <c r="AL115" s="128">
        <v>0</v>
      </c>
      <c r="AM115" s="127">
        <v>0</v>
      </c>
      <c r="AN115" s="128">
        <v>0</v>
      </c>
      <c r="AO115" s="130">
        <v>0</v>
      </c>
      <c r="AP115" s="128">
        <v>0</v>
      </c>
    </row>
    <row r="116" spans="1:42" ht="11.25">
      <c r="A116" s="6">
        <v>2129</v>
      </c>
      <c r="B116" s="7" t="s">
        <v>110</v>
      </c>
      <c r="C116" s="125">
        <f t="shared" si="2"/>
        <v>795.66</v>
      </c>
      <c r="D116" s="126">
        <f t="shared" si="3"/>
        <v>0</v>
      </c>
      <c r="E116" s="127">
        <v>0</v>
      </c>
      <c r="F116" s="128">
        <v>0</v>
      </c>
      <c r="G116" s="127">
        <v>0</v>
      </c>
      <c r="H116" s="128">
        <v>0</v>
      </c>
      <c r="I116" s="127">
        <v>0</v>
      </c>
      <c r="J116" s="128">
        <v>0</v>
      </c>
      <c r="K116" s="127">
        <v>0</v>
      </c>
      <c r="L116" s="128">
        <v>0</v>
      </c>
      <c r="M116" s="127">
        <v>0</v>
      </c>
      <c r="N116" s="128">
        <v>0</v>
      </c>
      <c r="O116" s="127">
        <v>0</v>
      </c>
      <c r="P116" s="128">
        <v>0</v>
      </c>
      <c r="Q116" s="127">
        <v>0</v>
      </c>
      <c r="R116" s="128">
        <v>0</v>
      </c>
      <c r="S116" s="129">
        <v>0</v>
      </c>
      <c r="T116" s="128">
        <v>0</v>
      </c>
      <c r="U116" s="127">
        <v>0</v>
      </c>
      <c r="V116" s="128">
        <v>0</v>
      </c>
      <c r="W116" s="127">
        <v>0</v>
      </c>
      <c r="X116" s="128">
        <v>0</v>
      </c>
      <c r="Y116" s="127">
        <v>0</v>
      </c>
      <c r="Z116" s="128">
        <v>0</v>
      </c>
      <c r="AA116" s="127">
        <v>0</v>
      </c>
      <c r="AB116" s="128">
        <v>0</v>
      </c>
      <c r="AC116" s="127">
        <v>0</v>
      </c>
      <c r="AD116" s="128">
        <v>0</v>
      </c>
      <c r="AE116" s="127">
        <v>795.66</v>
      </c>
      <c r="AF116" s="128">
        <v>0</v>
      </c>
      <c r="AG116" s="127">
        <v>0</v>
      </c>
      <c r="AH116" s="128">
        <v>0</v>
      </c>
      <c r="AI116" s="127">
        <v>0</v>
      </c>
      <c r="AJ116" s="128">
        <v>0</v>
      </c>
      <c r="AK116" s="127">
        <v>0</v>
      </c>
      <c r="AL116" s="128">
        <v>0</v>
      </c>
      <c r="AM116" s="127">
        <v>0</v>
      </c>
      <c r="AN116" s="128">
        <v>0</v>
      </c>
      <c r="AO116" s="130">
        <v>0</v>
      </c>
      <c r="AP116" s="128">
        <v>0</v>
      </c>
    </row>
    <row r="117" spans="1:42" ht="11.25">
      <c r="A117" s="6">
        <v>2130</v>
      </c>
      <c r="B117" s="7" t="s">
        <v>111</v>
      </c>
      <c r="C117" s="125">
        <f t="shared" si="2"/>
        <v>0</v>
      </c>
      <c r="D117" s="126">
        <f t="shared" si="3"/>
        <v>0</v>
      </c>
      <c r="E117" s="127">
        <v>0</v>
      </c>
      <c r="F117" s="128">
        <v>0</v>
      </c>
      <c r="G117" s="127">
        <v>0</v>
      </c>
      <c r="H117" s="128">
        <v>0</v>
      </c>
      <c r="I117" s="127">
        <v>0</v>
      </c>
      <c r="J117" s="128">
        <v>0</v>
      </c>
      <c r="K117" s="127">
        <v>0</v>
      </c>
      <c r="L117" s="128">
        <v>0</v>
      </c>
      <c r="M117" s="127">
        <v>0</v>
      </c>
      <c r="N117" s="128">
        <v>0</v>
      </c>
      <c r="O117" s="127">
        <v>0</v>
      </c>
      <c r="P117" s="128">
        <v>0</v>
      </c>
      <c r="Q117" s="127">
        <v>0</v>
      </c>
      <c r="R117" s="128">
        <v>0</v>
      </c>
      <c r="S117" s="129">
        <v>0</v>
      </c>
      <c r="T117" s="128">
        <v>0</v>
      </c>
      <c r="U117" s="127">
        <v>0</v>
      </c>
      <c r="V117" s="128">
        <v>0</v>
      </c>
      <c r="W117" s="127">
        <v>0</v>
      </c>
      <c r="X117" s="128">
        <v>0</v>
      </c>
      <c r="Y117" s="127">
        <v>0</v>
      </c>
      <c r="Z117" s="128">
        <v>0</v>
      </c>
      <c r="AA117" s="127">
        <v>0</v>
      </c>
      <c r="AB117" s="128">
        <v>0</v>
      </c>
      <c r="AC117" s="127">
        <v>0</v>
      </c>
      <c r="AD117" s="128">
        <v>0</v>
      </c>
      <c r="AE117" s="127">
        <v>0</v>
      </c>
      <c r="AF117" s="128">
        <v>0</v>
      </c>
      <c r="AG117" s="127">
        <v>0</v>
      </c>
      <c r="AH117" s="128">
        <v>0</v>
      </c>
      <c r="AI117" s="127">
        <v>0</v>
      </c>
      <c r="AJ117" s="128">
        <v>0</v>
      </c>
      <c r="AK117" s="127">
        <v>0</v>
      </c>
      <c r="AL117" s="128">
        <v>0</v>
      </c>
      <c r="AM117" s="127">
        <v>0</v>
      </c>
      <c r="AN117" s="128">
        <v>0</v>
      </c>
      <c r="AO117" s="130">
        <v>0</v>
      </c>
      <c r="AP117" s="128">
        <v>0</v>
      </c>
    </row>
    <row r="118" spans="1:42" ht="11.25">
      <c r="A118" s="6">
        <v>2131</v>
      </c>
      <c r="B118" s="7" t="s">
        <v>112</v>
      </c>
      <c r="C118" s="125">
        <f t="shared" si="2"/>
        <v>0</v>
      </c>
      <c r="D118" s="126">
        <f t="shared" si="3"/>
        <v>0</v>
      </c>
      <c r="E118" s="127">
        <v>0</v>
      </c>
      <c r="F118" s="128">
        <v>0</v>
      </c>
      <c r="G118" s="127">
        <v>0</v>
      </c>
      <c r="H118" s="128">
        <v>0</v>
      </c>
      <c r="I118" s="127">
        <v>0</v>
      </c>
      <c r="J118" s="128">
        <v>0</v>
      </c>
      <c r="K118" s="127">
        <v>0</v>
      </c>
      <c r="L118" s="128">
        <v>0</v>
      </c>
      <c r="M118" s="127">
        <v>0</v>
      </c>
      <c r="N118" s="128">
        <v>0</v>
      </c>
      <c r="O118" s="127">
        <v>0</v>
      </c>
      <c r="P118" s="128">
        <v>0</v>
      </c>
      <c r="Q118" s="127">
        <v>0</v>
      </c>
      <c r="R118" s="128">
        <v>0</v>
      </c>
      <c r="S118" s="129">
        <v>0</v>
      </c>
      <c r="T118" s="128">
        <v>0</v>
      </c>
      <c r="U118" s="127">
        <v>0</v>
      </c>
      <c r="V118" s="128">
        <v>0</v>
      </c>
      <c r="W118" s="127">
        <v>0</v>
      </c>
      <c r="X118" s="128">
        <v>0</v>
      </c>
      <c r="Y118" s="127">
        <v>0</v>
      </c>
      <c r="Z118" s="128">
        <v>0</v>
      </c>
      <c r="AA118" s="127">
        <v>0</v>
      </c>
      <c r="AB118" s="128">
        <v>0</v>
      </c>
      <c r="AC118" s="127">
        <v>0</v>
      </c>
      <c r="AD118" s="128">
        <v>0</v>
      </c>
      <c r="AE118" s="127">
        <v>0</v>
      </c>
      <c r="AF118" s="128">
        <v>0</v>
      </c>
      <c r="AG118" s="127">
        <v>0</v>
      </c>
      <c r="AH118" s="128">
        <v>0</v>
      </c>
      <c r="AI118" s="127">
        <v>0</v>
      </c>
      <c r="AJ118" s="128">
        <v>0</v>
      </c>
      <c r="AK118" s="127">
        <v>0</v>
      </c>
      <c r="AL118" s="128">
        <v>0</v>
      </c>
      <c r="AM118" s="127">
        <v>0</v>
      </c>
      <c r="AN118" s="128">
        <v>0</v>
      </c>
      <c r="AO118" s="130">
        <v>0</v>
      </c>
      <c r="AP118" s="128">
        <v>0</v>
      </c>
    </row>
    <row r="119" spans="1:42" ht="11.25">
      <c r="A119" s="6">
        <v>2132</v>
      </c>
      <c r="B119" s="7" t="s">
        <v>113</v>
      </c>
      <c r="C119" s="125">
        <f t="shared" si="2"/>
        <v>0</v>
      </c>
      <c r="D119" s="126">
        <f t="shared" si="3"/>
        <v>0</v>
      </c>
      <c r="E119" s="127">
        <v>0</v>
      </c>
      <c r="F119" s="128">
        <v>0</v>
      </c>
      <c r="G119" s="127">
        <v>0</v>
      </c>
      <c r="H119" s="128">
        <v>0</v>
      </c>
      <c r="I119" s="127">
        <v>0</v>
      </c>
      <c r="J119" s="128">
        <v>0</v>
      </c>
      <c r="K119" s="127">
        <v>0</v>
      </c>
      <c r="L119" s="128">
        <v>0</v>
      </c>
      <c r="M119" s="127">
        <v>0</v>
      </c>
      <c r="N119" s="128">
        <v>0</v>
      </c>
      <c r="O119" s="127">
        <v>0</v>
      </c>
      <c r="P119" s="128">
        <v>0</v>
      </c>
      <c r="Q119" s="127">
        <v>0</v>
      </c>
      <c r="R119" s="128">
        <v>0</v>
      </c>
      <c r="S119" s="129">
        <v>0</v>
      </c>
      <c r="T119" s="128">
        <v>0</v>
      </c>
      <c r="U119" s="127">
        <v>0</v>
      </c>
      <c r="V119" s="128">
        <v>0</v>
      </c>
      <c r="W119" s="127">
        <v>0</v>
      </c>
      <c r="X119" s="128">
        <v>0</v>
      </c>
      <c r="Y119" s="127">
        <v>0</v>
      </c>
      <c r="Z119" s="128">
        <v>0</v>
      </c>
      <c r="AA119" s="127">
        <v>0</v>
      </c>
      <c r="AB119" s="128">
        <v>0</v>
      </c>
      <c r="AC119" s="127">
        <v>0</v>
      </c>
      <c r="AD119" s="128">
        <v>0</v>
      </c>
      <c r="AE119" s="127">
        <v>0</v>
      </c>
      <c r="AF119" s="128">
        <v>0</v>
      </c>
      <c r="AG119" s="127">
        <v>0</v>
      </c>
      <c r="AH119" s="128">
        <v>0</v>
      </c>
      <c r="AI119" s="127">
        <v>0</v>
      </c>
      <c r="AJ119" s="128">
        <v>0</v>
      </c>
      <c r="AK119" s="127">
        <v>0</v>
      </c>
      <c r="AL119" s="128">
        <v>0</v>
      </c>
      <c r="AM119" s="127">
        <v>0</v>
      </c>
      <c r="AN119" s="128">
        <v>0</v>
      </c>
      <c r="AO119" s="130">
        <v>0</v>
      </c>
      <c r="AP119" s="128">
        <v>0</v>
      </c>
    </row>
    <row r="120" spans="1:42" ht="11.25">
      <c r="A120" s="6">
        <v>2133</v>
      </c>
      <c r="B120" s="7" t="s">
        <v>114</v>
      </c>
      <c r="C120" s="125">
        <f t="shared" si="2"/>
        <v>0</v>
      </c>
      <c r="D120" s="126">
        <f t="shared" si="3"/>
        <v>0</v>
      </c>
      <c r="E120" s="127">
        <v>0</v>
      </c>
      <c r="F120" s="128">
        <v>0</v>
      </c>
      <c r="G120" s="127">
        <v>0</v>
      </c>
      <c r="H120" s="128">
        <v>0</v>
      </c>
      <c r="I120" s="127">
        <v>0</v>
      </c>
      <c r="J120" s="128">
        <v>0</v>
      </c>
      <c r="K120" s="127">
        <v>0</v>
      </c>
      <c r="L120" s="128">
        <v>0</v>
      </c>
      <c r="M120" s="127">
        <v>0</v>
      </c>
      <c r="N120" s="128">
        <v>0</v>
      </c>
      <c r="O120" s="127">
        <v>0</v>
      </c>
      <c r="P120" s="128">
        <v>0</v>
      </c>
      <c r="Q120" s="127">
        <v>0</v>
      </c>
      <c r="R120" s="128">
        <v>0</v>
      </c>
      <c r="S120" s="129">
        <v>0</v>
      </c>
      <c r="T120" s="128">
        <v>0</v>
      </c>
      <c r="U120" s="127">
        <v>0</v>
      </c>
      <c r="V120" s="128">
        <v>0</v>
      </c>
      <c r="W120" s="127">
        <v>0</v>
      </c>
      <c r="X120" s="128">
        <v>0</v>
      </c>
      <c r="Y120" s="127">
        <v>0</v>
      </c>
      <c r="Z120" s="128">
        <v>0</v>
      </c>
      <c r="AA120" s="127">
        <v>0</v>
      </c>
      <c r="AB120" s="128">
        <v>0</v>
      </c>
      <c r="AC120" s="127">
        <v>0</v>
      </c>
      <c r="AD120" s="128">
        <v>0</v>
      </c>
      <c r="AE120" s="127">
        <v>0</v>
      </c>
      <c r="AF120" s="128">
        <v>0</v>
      </c>
      <c r="AG120" s="127">
        <v>0</v>
      </c>
      <c r="AH120" s="128">
        <v>0</v>
      </c>
      <c r="AI120" s="127">
        <v>0</v>
      </c>
      <c r="AJ120" s="128">
        <v>0</v>
      </c>
      <c r="AK120" s="127">
        <v>0</v>
      </c>
      <c r="AL120" s="128">
        <v>0</v>
      </c>
      <c r="AM120" s="127">
        <v>0</v>
      </c>
      <c r="AN120" s="128">
        <v>0</v>
      </c>
      <c r="AO120" s="130">
        <v>0</v>
      </c>
      <c r="AP120" s="128">
        <v>0</v>
      </c>
    </row>
    <row r="121" spans="1:42" ht="11.25">
      <c r="A121" s="6">
        <v>2140</v>
      </c>
      <c r="B121" s="7" t="s">
        <v>115</v>
      </c>
      <c r="C121" s="125">
        <f t="shared" si="2"/>
        <v>0</v>
      </c>
      <c r="D121" s="126">
        <f t="shared" si="3"/>
        <v>0</v>
      </c>
      <c r="E121" s="127">
        <v>0</v>
      </c>
      <c r="F121" s="128">
        <v>0</v>
      </c>
      <c r="G121" s="127">
        <v>0</v>
      </c>
      <c r="H121" s="128">
        <v>0</v>
      </c>
      <c r="I121" s="127">
        <v>0</v>
      </c>
      <c r="J121" s="128">
        <v>0</v>
      </c>
      <c r="K121" s="127">
        <v>0</v>
      </c>
      <c r="L121" s="128">
        <v>0</v>
      </c>
      <c r="M121" s="127">
        <v>0</v>
      </c>
      <c r="N121" s="128">
        <v>0</v>
      </c>
      <c r="O121" s="127">
        <v>0</v>
      </c>
      <c r="P121" s="128">
        <v>0</v>
      </c>
      <c r="Q121" s="127">
        <v>0</v>
      </c>
      <c r="R121" s="128">
        <v>0</v>
      </c>
      <c r="S121" s="129">
        <v>0</v>
      </c>
      <c r="T121" s="128">
        <v>0</v>
      </c>
      <c r="U121" s="127">
        <v>0</v>
      </c>
      <c r="V121" s="128">
        <v>0</v>
      </c>
      <c r="W121" s="127">
        <v>0</v>
      </c>
      <c r="X121" s="128">
        <v>0</v>
      </c>
      <c r="Y121" s="127">
        <v>0</v>
      </c>
      <c r="Z121" s="128">
        <v>0</v>
      </c>
      <c r="AA121" s="127">
        <v>0</v>
      </c>
      <c r="AB121" s="128">
        <v>0</v>
      </c>
      <c r="AC121" s="127">
        <v>0</v>
      </c>
      <c r="AD121" s="128">
        <v>0</v>
      </c>
      <c r="AE121" s="127">
        <v>0</v>
      </c>
      <c r="AF121" s="128">
        <v>0</v>
      </c>
      <c r="AG121" s="127">
        <v>0</v>
      </c>
      <c r="AH121" s="128">
        <v>0</v>
      </c>
      <c r="AI121" s="127">
        <v>0</v>
      </c>
      <c r="AJ121" s="128">
        <v>0</v>
      </c>
      <c r="AK121" s="127">
        <v>0</v>
      </c>
      <c r="AL121" s="128">
        <v>0</v>
      </c>
      <c r="AM121" s="127">
        <v>0</v>
      </c>
      <c r="AN121" s="128">
        <v>0</v>
      </c>
      <c r="AO121" s="130">
        <v>0</v>
      </c>
      <c r="AP121" s="128">
        <v>0</v>
      </c>
    </row>
    <row r="122" spans="1:42" ht="11.25">
      <c r="A122" s="6">
        <v>2141</v>
      </c>
      <c r="B122" s="7" t="s">
        <v>116</v>
      </c>
      <c r="C122" s="125">
        <f t="shared" si="2"/>
        <v>0</v>
      </c>
      <c r="D122" s="126">
        <f t="shared" si="3"/>
        <v>0</v>
      </c>
      <c r="E122" s="127">
        <v>0</v>
      </c>
      <c r="F122" s="128">
        <v>0</v>
      </c>
      <c r="G122" s="127">
        <v>0</v>
      </c>
      <c r="H122" s="128">
        <v>0</v>
      </c>
      <c r="I122" s="127">
        <v>0</v>
      </c>
      <c r="J122" s="128">
        <v>0</v>
      </c>
      <c r="K122" s="127">
        <v>0</v>
      </c>
      <c r="L122" s="128">
        <v>0</v>
      </c>
      <c r="M122" s="127">
        <v>0</v>
      </c>
      <c r="N122" s="128">
        <v>0</v>
      </c>
      <c r="O122" s="127">
        <v>0</v>
      </c>
      <c r="P122" s="128">
        <v>0</v>
      </c>
      <c r="Q122" s="127">
        <v>0</v>
      </c>
      <c r="R122" s="128">
        <v>0</v>
      </c>
      <c r="S122" s="129">
        <v>0</v>
      </c>
      <c r="T122" s="128">
        <v>0</v>
      </c>
      <c r="U122" s="127">
        <v>0</v>
      </c>
      <c r="V122" s="128">
        <v>0</v>
      </c>
      <c r="W122" s="127">
        <v>0</v>
      </c>
      <c r="X122" s="128">
        <v>0</v>
      </c>
      <c r="Y122" s="127">
        <v>0</v>
      </c>
      <c r="Z122" s="128">
        <v>0</v>
      </c>
      <c r="AA122" s="127">
        <v>0</v>
      </c>
      <c r="AB122" s="128">
        <v>0</v>
      </c>
      <c r="AC122" s="127">
        <v>0</v>
      </c>
      <c r="AD122" s="128">
        <v>0</v>
      </c>
      <c r="AE122" s="127">
        <v>0</v>
      </c>
      <c r="AF122" s="128">
        <v>0</v>
      </c>
      <c r="AG122" s="127">
        <v>0</v>
      </c>
      <c r="AH122" s="128">
        <v>0</v>
      </c>
      <c r="AI122" s="127">
        <v>0</v>
      </c>
      <c r="AJ122" s="128">
        <v>0</v>
      </c>
      <c r="AK122" s="127">
        <v>0</v>
      </c>
      <c r="AL122" s="128">
        <v>0</v>
      </c>
      <c r="AM122" s="127">
        <v>0</v>
      </c>
      <c r="AN122" s="128">
        <v>0</v>
      </c>
      <c r="AO122" s="130">
        <v>0</v>
      </c>
      <c r="AP122" s="128">
        <v>0</v>
      </c>
    </row>
    <row r="123" spans="1:42" ht="11.25">
      <c r="A123" s="6">
        <v>2142</v>
      </c>
      <c r="B123" s="7" t="s">
        <v>117</v>
      </c>
      <c r="C123" s="125">
        <f t="shared" si="2"/>
        <v>38753.55000000005</v>
      </c>
      <c r="D123" s="126">
        <f t="shared" si="3"/>
        <v>0</v>
      </c>
      <c r="E123" s="127">
        <v>0</v>
      </c>
      <c r="F123" s="128">
        <v>0</v>
      </c>
      <c r="G123" s="127">
        <v>0</v>
      </c>
      <c r="H123" s="128">
        <v>0</v>
      </c>
      <c r="I123" s="127">
        <v>38753.55000000005</v>
      </c>
      <c r="J123" s="128">
        <v>0</v>
      </c>
      <c r="K123" s="127">
        <v>0</v>
      </c>
      <c r="L123" s="128">
        <v>0</v>
      </c>
      <c r="M123" s="127">
        <v>0</v>
      </c>
      <c r="N123" s="128">
        <v>0</v>
      </c>
      <c r="O123" s="127">
        <v>0</v>
      </c>
      <c r="P123" s="128">
        <v>0</v>
      </c>
      <c r="Q123" s="127">
        <v>0</v>
      </c>
      <c r="R123" s="128">
        <v>0</v>
      </c>
      <c r="S123" s="129">
        <v>0</v>
      </c>
      <c r="T123" s="128">
        <v>0</v>
      </c>
      <c r="U123" s="127">
        <v>0</v>
      </c>
      <c r="V123" s="128">
        <v>0</v>
      </c>
      <c r="W123" s="127">
        <v>0</v>
      </c>
      <c r="X123" s="128">
        <v>0</v>
      </c>
      <c r="Y123" s="127">
        <v>0</v>
      </c>
      <c r="Z123" s="128">
        <v>0</v>
      </c>
      <c r="AA123" s="127">
        <v>0</v>
      </c>
      <c r="AB123" s="128">
        <v>0</v>
      </c>
      <c r="AC123" s="127">
        <v>0</v>
      </c>
      <c r="AD123" s="128">
        <v>0</v>
      </c>
      <c r="AE123" s="127">
        <v>0</v>
      </c>
      <c r="AF123" s="128">
        <v>0</v>
      </c>
      <c r="AG123" s="127">
        <v>0</v>
      </c>
      <c r="AH123" s="128">
        <v>0</v>
      </c>
      <c r="AI123" s="127">
        <v>0</v>
      </c>
      <c r="AJ123" s="128">
        <v>0</v>
      </c>
      <c r="AK123" s="127">
        <v>0</v>
      </c>
      <c r="AL123" s="128">
        <v>0</v>
      </c>
      <c r="AM123" s="127">
        <v>0</v>
      </c>
      <c r="AN123" s="128">
        <v>0</v>
      </c>
      <c r="AO123" s="130">
        <v>0</v>
      </c>
      <c r="AP123" s="128">
        <v>0</v>
      </c>
    </row>
    <row r="124" spans="1:42" ht="11.25">
      <c r="A124" s="6">
        <v>2150</v>
      </c>
      <c r="B124" s="7" t="s">
        <v>118</v>
      </c>
      <c r="C124" s="125">
        <f t="shared" si="2"/>
        <v>64390.55000000005</v>
      </c>
      <c r="D124" s="126">
        <f t="shared" si="3"/>
        <v>0</v>
      </c>
      <c r="E124" s="127">
        <v>0</v>
      </c>
      <c r="F124" s="128">
        <v>0</v>
      </c>
      <c r="G124" s="127">
        <v>0</v>
      </c>
      <c r="H124" s="128">
        <v>0</v>
      </c>
      <c r="I124" s="127">
        <v>38753.55000000005</v>
      </c>
      <c r="J124" s="128">
        <v>0</v>
      </c>
      <c r="K124" s="127">
        <v>0</v>
      </c>
      <c r="L124" s="128">
        <v>0</v>
      </c>
      <c r="M124" s="127">
        <v>0</v>
      </c>
      <c r="N124" s="128">
        <v>0</v>
      </c>
      <c r="O124" s="127">
        <v>0</v>
      </c>
      <c r="P124" s="128">
        <v>0</v>
      </c>
      <c r="Q124" s="127">
        <v>22460</v>
      </c>
      <c r="R124" s="128">
        <v>0</v>
      </c>
      <c r="S124" s="129">
        <v>0</v>
      </c>
      <c r="T124" s="128">
        <v>0</v>
      </c>
      <c r="U124" s="127">
        <v>0</v>
      </c>
      <c r="V124" s="128">
        <v>0</v>
      </c>
      <c r="W124" s="127">
        <v>0</v>
      </c>
      <c r="X124" s="128">
        <v>0</v>
      </c>
      <c r="Y124" s="127">
        <v>0</v>
      </c>
      <c r="Z124" s="128">
        <v>0</v>
      </c>
      <c r="AA124" s="127">
        <v>0</v>
      </c>
      <c r="AB124" s="128">
        <v>0</v>
      </c>
      <c r="AC124" s="127">
        <v>0</v>
      </c>
      <c r="AD124" s="128">
        <v>0</v>
      </c>
      <c r="AE124" s="127">
        <v>0</v>
      </c>
      <c r="AF124" s="128">
        <v>0</v>
      </c>
      <c r="AG124" s="127">
        <v>0</v>
      </c>
      <c r="AH124" s="128">
        <v>0</v>
      </c>
      <c r="AI124" s="127">
        <v>0</v>
      </c>
      <c r="AJ124" s="128">
        <v>0</v>
      </c>
      <c r="AK124" s="127">
        <v>3177</v>
      </c>
      <c r="AL124" s="128">
        <v>0</v>
      </c>
      <c r="AM124" s="127">
        <v>0</v>
      </c>
      <c r="AN124" s="128">
        <v>0</v>
      </c>
      <c r="AO124" s="130">
        <v>0</v>
      </c>
      <c r="AP124" s="128">
        <v>0</v>
      </c>
    </row>
    <row r="125" spans="1:42" ht="11.25">
      <c r="A125" s="6">
        <v>2151</v>
      </c>
      <c r="B125" s="7" t="s">
        <v>119</v>
      </c>
      <c r="C125" s="125">
        <f t="shared" si="2"/>
        <v>308616.16</v>
      </c>
      <c r="D125" s="126">
        <f t="shared" si="3"/>
        <v>0</v>
      </c>
      <c r="E125" s="127">
        <v>0</v>
      </c>
      <c r="F125" s="128">
        <v>0</v>
      </c>
      <c r="G125" s="127">
        <v>0</v>
      </c>
      <c r="H125" s="128">
        <v>0</v>
      </c>
      <c r="I125" s="127">
        <v>0</v>
      </c>
      <c r="J125" s="128">
        <v>0</v>
      </c>
      <c r="K125" s="127">
        <v>0</v>
      </c>
      <c r="L125" s="128">
        <v>0</v>
      </c>
      <c r="M125" s="127">
        <v>0</v>
      </c>
      <c r="N125" s="128">
        <v>0</v>
      </c>
      <c r="O125" s="127">
        <v>0</v>
      </c>
      <c r="P125" s="128">
        <v>0</v>
      </c>
      <c r="Q125" s="127">
        <v>22460</v>
      </c>
      <c r="R125" s="128">
        <v>0</v>
      </c>
      <c r="S125" s="129">
        <v>0</v>
      </c>
      <c r="T125" s="128">
        <v>0</v>
      </c>
      <c r="U125" s="127">
        <v>0</v>
      </c>
      <c r="V125" s="128">
        <v>0</v>
      </c>
      <c r="W125" s="127">
        <v>0</v>
      </c>
      <c r="X125" s="128">
        <v>0</v>
      </c>
      <c r="Y125" s="127">
        <v>0</v>
      </c>
      <c r="Z125" s="128">
        <v>0</v>
      </c>
      <c r="AA125" s="127">
        <v>0</v>
      </c>
      <c r="AB125" s="128">
        <v>0</v>
      </c>
      <c r="AC125" s="127">
        <v>0</v>
      </c>
      <c r="AD125" s="128">
        <v>0</v>
      </c>
      <c r="AE125" s="127">
        <v>0</v>
      </c>
      <c r="AF125" s="128">
        <v>0</v>
      </c>
      <c r="AG125" s="127">
        <v>0</v>
      </c>
      <c r="AH125" s="128">
        <v>0</v>
      </c>
      <c r="AI125" s="127">
        <v>0</v>
      </c>
      <c r="AJ125" s="128">
        <v>0</v>
      </c>
      <c r="AK125" s="127">
        <v>3177</v>
      </c>
      <c r="AL125" s="128">
        <v>0</v>
      </c>
      <c r="AM125" s="127">
        <v>282979.16</v>
      </c>
      <c r="AN125" s="128">
        <v>0</v>
      </c>
      <c r="AO125" s="130">
        <v>0</v>
      </c>
      <c r="AP125" s="128">
        <v>0</v>
      </c>
    </row>
    <row r="126" spans="1:42" ht="11.25">
      <c r="A126" s="6">
        <v>2152</v>
      </c>
      <c r="B126" s="7" t="s">
        <v>120</v>
      </c>
      <c r="C126" s="125">
        <f t="shared" si="2"/>
        <v>0</v>
      </c>
      <c r="D126" s="126">
        <f t="shared" si="3"/>
        <v>0</v>
      </c>
      <c r="E126" s="127">
        <v>0</v>
      </c>
      <c r="F126" s="128">
        <v>0</v>
      </c>
      <c r="G126" s="127">
        <v>0</v>
      </c>
      <c r="H126" s="128">
        <v>0</v>
      </c>
      <c r="I126" s="127">
        <v>0</v>
      </c>
      <c r="J126" s="128">
        <v>0</v>
      </c>
      <c r="K126" s="127">
        <v>0</v>
      </c>
      <c r="L126" s="128">
        <v>0</v>
      </c>
      <c r="M126" s="127">
        <v>0</v>
      </c>
      <c r="N126" s="128">
        <v>0</v>
      </c>
      <c r="O126" s="127">
        <v>0</v>
      </c>
      <c r="P126" s="128">
        <v>0</v>
      </c>
      <c r="Q126" s="127">
        <v>0</v>
      </c>
      <c r="R126" s="128">
        <v>0</v>
      </c>
      <c r="S126" s="129">
        <v>0</v>
      </c>
      <c r="T126" s="128">
        <v>0</v>
      </c>
      <c r="U126" s="127">
        <v>0</v>
      </c>
      <c r="V126" s="128">
        <v>0</v>
      </c>
      <c r="W126" s="127">
        <v>0</v>
      </c>
      <c r="X126" s="128">
        <v>0</v>
      </c>
      <c r="Y126" s="127">
        <v>0</v>
      </c>
      <c r="Z126" s="128">
        <v>0</v>
      </c>
      <c r="AA126" s="127">
        <v>0</v>
      </c>
      <c r="AB126" s="128">
        <v>0</v>
      </c>
      <c r="AC126" s="127">
        <v>0</v>
      </c>
      <c r="AD126" s="128">
        <v>0</v>
      </c>
      <c r="AE126" s="127">
        <v>0</v>
      </c>
      <c r="AF126" s="128">
        <v>0</v>
      </c>
      <c r="AG126" s="127">
        <v>0</v>
      </c>
      <c r="AH126" s="128">
        <v>0</v>
      </c>
      <c r="AI126" s="127">
        <v>0</v>
      </c>
      <c r="AJ126" s="128">
        <v>0</v>
      </c>
      <c r="AK126" s="127">
        <v>0</v>
      </c>
      <c r="AL126" s="128">
        <v>0</v>
      </c>
      <c r="AM126" s="127">
        <v>0</v>
      </c>
      <c r="AN126" s="128">
        <v>0</v>
      </c>
      <c r="AO126" s="130">
        <v>0</v>
      </c>
      <c r="AP126" s="128">
        <v>0</v>
      </c>
    </row>
    <row r="127" spans="1:42" ht="11.25">
      <c r="A127" s="6">
        <v>2159</v>
      </c>
      <c r="B127" s="7" t="s">
        <v>121</v>
      </c>
      <c r="C127" s="125">
        <f t="shared" si="2"/>
        <v>0</v>
      </c>
      <c r="D127" s="126">
        <f t="shared" si="3"/>
        <v>0</v>
      </c>
      <c r="E127" s="127">
        <v>0</v>
      </c>
      <c r="F127" s="128">
        <v>0</v>
      </c>
      <c r="G127" s="127">
        <v>0</v>
      </c>
      <c r="H127" s="128">
        <v>0</v>
      </c>
      <c r="I127" s="127">
        <v>0</v>
      </c>
      <c r="J127" s="128">
        <v>0</v>
      </c>
      <c r="K127" s="127">
        <v>0</v>
      </c>
      <c r="L127" s="128">
        <v>0</v>
      </c>
      <c r="M127" s="127">
        <v>0</v>
      </c>
      <c r="N127" s="128">
        <v>0</v>
      </c>
      <c r="O127" s="127">
        <v>0</v>
      </c>
      <c r="P127" s="128">
        <v>0</v>
      </c>
      <c r="Q127" s="127">
        <v>0</v>
      </c>
      <c r="R127" s="128">
        <v>0</v>
      </c>
      <c r="S127" s="129">
        <v>0</v>
      </c>
      <c r="T127" s="128">
        <v>0</v>
      </c>
      <c r="U127" s="127">
        <v>0</v>
      </c>
      <c r="V127" s="128">
        <v>0</v>
      </c>
      <c r="W127" s="127">
        <v>0</v>
      </c>
      <c r="X127" s="128">
        <v>0</v>
      </c>
      <c r="Y127" s="127">
        <v>0</v>
      </c>
      <c r="Z127" s="128">
        <v>0</v>
      </c>
      <c r="AA127" s="127">
        <v>0</v>
      </c>
      <c r="AB127" s="128">
        <v>0</v>
      </c>
      <c r="AC127" s="127">
        <v>0</v>
      </c>
      <c r="AD127" s="128">
        <v>0</v>
      </c>
      <c r="AE127" s="127">
        <v>0</v>
      </c>
      <c r="AF127" s="128">
        <v>0</v>
      </c>
      <c r="AG127" s="127">
        <v>0</v>
      </c>
      <c r="AH127" s="128">
        <v>0</v>
      </c>
      <c r="AI127" s="127">
        <v>0</v>
      </c>
      <c r="AJ127" s="128">
        <v>0</v>
      </c>
      <c r="AK127" s="127">
        <v>0</v>
      </c>
      <c r="AL127" s="128">
        <v>0</v>
      </c>
      <c r="AM127" s="127">
        <v>0</v>
      </c>
      <c r="AN127" s="128">
        <v>0</v>
      </c>
      <c r="AO127" s="130">
        <v>0</v>
      </c>
      <c r="AP127" s="128">
        <v>0</v>
      </c>
    </row>
    <row r="128" spans="1:42" ht="11.25">
      <c r="A128" s="6">
        <v>2160</v>
      </c>
      <c r="B128" s="7" t="s">
        <v>122</v>
      </c>
      <c r="C128" s="125">
        <f t="shared" si="2"/>
        <v>2409801.8600000003</v>
      </c>
      <c r="D128" s="126">
        <f t="shared" si="3"/>
        <v>6431906</v>
      </c>
      <c r="E128" s="127">
        <v>0</v>
      </c>
      <c r="F128" s="128">
        <v>0</v>
      </c>
      <c r="G128" s="127">
        <v>0</v>
      </c>
      <c r="H128" s="128">
        <v>0</v>
      </c>
      <c r="I128" s="127">
        <v>0</v>
      </c>
      <c r="J128" s="128">
        <v>0</v>
      </c>
      <c r="K128" s="127">
        <v>0</v>
      </c>
      <c r="L128" s="128">
        <v>0</v>
      </c>
      <c r="M128" s="127">
        <v>0</v>
      </c>
      <c r="N128" s="128">
        <v>0</v>
      </c>
      <c r="O128" s="127">
        <v>0</v>
      </c>
      <c r="P128" s="128">
        <v>0</v>
      </c>
      <c r="Q128" s="127">
        <v>0</v>
      </c>
      <c r="R128" s="128">
        <v>0</v>
      </c>
      <c r="S128" s="129">
        <v>0</v>
      </c>
      <c r="T128" s="128">
        <v>0</v>
      </c>
      <c r="U128" s="127">
        <v>0</v>
      </c>
      <c r="V128" s="128">
        <v>0</v>
      </c>
      <c r="W128" s="127">
        <v>0</v>
      </c>
      <c r="X128" s="128">
        <v>0</v>
      </c>
      <c r="Y128" s="127">
        <v>0</v>
      </c>
      <c r="Z128" s="128">
        <v>0</v>
      </c>
      <c r="AA128" s="127">
        <v>0</v>
      </c>
      <c r="AB128" s="128">
        <v>0</v>
      </c>
      <c r="AC128" s="127">
        <v>0</v>
      </c>
      <c r="AD128" s="128">
        <v>6431906</v>
      </c>
      <c r="AE128" s="127">
        <v>0</v>
      </c>
      <c r="AF128" s="128">
        <v>0</v>
      </c>
      <c r="AG128" s="127">
        <v>0</v>
      </c>
      <c r="AH128" s="128">
        <v>0</v>
      </c>
      <c r="AI128" s="127">
        <v>2409801.8600000003</v>
      </c>
      <c r="AJ128" s="128">
        <v>0</v>
      </c>
      <c r="AK128" s="127">
        <v>0</v>
      </c>
      <c r="AL128" s="128">
        <v>0</v>
      </c>
      <c r="AM128" s="127">
        <v>0</v>
      </c>
      <c r="AN128" s="128">
        <v>0</v>
      </c>
      <c r="AO128" s="130">
        <v>0</v>
      </c>
      <c r="AP128" s="128">
        <v>0</v>
      </c>
    </row>
    <row r="129" spans="1:42" ht="11.25">
      <c r="A129" s="6">
        <v>2161</v>
      </c>
      <c r="B129" s="7" t="s">
        <v>123</v>
      </c>
      <c r="C129" s="125">
        <f t="shared" si="2"/>
        <v>0</v>
      </c>
      <c r="D129" s="126">
        <f t="shared" si="3"/>
        <v>0</v>
      </c>
      <c r="E129" s="127">
        <v>0</v>
      </c>
      <c r="F129" s="128">
        <v>0</v>
      </c>
      <c r="G129" s="127">
        <v>0</v>
      </c>
      <c r="H129" s="128">
        <v>0</v>
      </c>
      <c r="I129" s="127">
        <v>0</v>
      </c>
      <c r="J129" s="128">
        <v>0</v>
      </c>
      <c r="K129" s="127">
        <v>0</v>
      </c>
      <c r="L129" s="128">
        <v>0</v>
      </c>
      <c r="M129" s="127">
        <v>0</v>
      </c>
      <c r="N129" s="128">
        <v>0</v>
      </c>
      <c r="O129" s="127">
        <v>0</v>
      </c>
      <c r="P129" s="128">
        <v>0</v>
      </c>
      <c r="Q129" s="127">
        <v>0</v>
      </c>
      <c r="R129" s="128">
        <v>0</v>
      </c>
      <c r="S129" s="129">
        <v>0</v>
      </c>
      <c r="T129" s="128">
        <v>0</v>
      </c>
      <c r="U129" s="127">
        <v>0</v>
      </c>
      <c r="V129" s="128">
        <v>0</v>
      </c>
      <c r="W129" s="127">
        <v>0</v>
      </c>
      <c r="X129" s="128">
        <v>0</v>
      </c>
      <c r="Y129" s="127">
        <v>0</v>
      </c>
      <c r="Z129" s="128">
        <v>0</v>
      </c>
      <c r="AA129" s="127">
        <v>0</v>
      </c>
      <c r="AB129" s="128">
        <v>0</v>
      </c>
      <c r="AC129" s="127">
        <v>0</v>
      </c>
      <c r="AD129" s="128">
        <v>0</v>
      </c>
      <c r="AE129" s="127">
        <v>0</v>
      </c>
      <c r="AF129" s="128">
        <v>0</v>
      </c>
      <c r="AG129" s="127">
        <v>0</v>
      </c>
      <c r="AH129" s="128">
        <v>0</v>
      </c>
      <c r="AI129" s="127">
        <v>0</v>
      </c>
      <c r="AJ129" s="128">
        <v>0</v>
      </c>
      <c r="AK129" s="127">
        <v>0</v>
      </c>
      <c r="AL129" s="128">
        <v>0</v>
      </c>
      <c r="AM129" s="127">
        <v>0</v>
      </c>
      <c r="AN129" s="128">
        <v>0</v>
      </c>
      <c r="AO129" s="130">
        <v>0</v>
      </c>
      <c r="AP129" s="128">
        <v>0</v>
      </c>
    </row>
    <row r="130" spans="1:42" ht="11.25">
      <c r="A130" s="6">
        <v>2162</v>
      </c>
      <c r="B130" s="7" t="s">
        <v>124</v>
      </c>
      <c r="C130" s="125">
        <f t="shared" si="2"/>
        <v>2409801.8600000003</v>
      </c>
      <c r="D130" s="126">
        <f t="shared" si="3"/>
        <v>6431906</v>
      </c>
      <c r="E130" s="127">
        <v>0</v>
      </c>
      <c r="F130" s="128">
        <v>0</v>
      </c>
      <c r="G130" s="127">
        <v>0</v>
      </c>
      <c r="H130" s="128">
        <v>0</v>
      </c>
      <c r="I130" s="127">
        <v>0</v>
      </c>
      <c r="J130" s="128">
        <v>0</v>
      </c>
      <c r="K130" s="127">
        <v>0</v>
      </c>
      <c r="L130" s="128">
        <v>0</v>
      </c>
      <c r="M130" s="127">
        <v>0</v>
      </c>
      <c r="N130" s="128">
        <v>0</v>
      </c>
      <c r="O130" s="127">
        <v>0</v>
      </c>
      <c r="P130" s="128">
        <v>0</v>
      </c>
      <c r="Q130" s="127">
        <v>0</v>
      </c>
      <c r="R130" s="128">
        <v>0</v>
      </c>
      <c r="S130" s="129">
        <v>0</v>
      </c>
      <c r="T130" s="128">
        <v>0</v>
      </c>
      <c r="U130" s="127">
        <v>0</v>
      </c>
      <c r="V130" s="128">
        <v>0</v>
      </c>
      <c r="W130" s="127">
        <v>0</v>
      </c>
      <c r="X130" s="128">
        <v>0</v>
      </c>
      <c r="Y130" s="127">
        <v>0</v>
      </c>
      <c r="Z130" s="128">
        <v>0</v>
      </c>
      <c r="AA130" s="127">
        <v>0</v>
      </c>
      <c r="AB130" s="128">
        <v>0</v>
      </c>
      <c r="AC130" s="127">
        <v>0</v>
      </c>
      <c r="AD130" s="128">
        <v>6431906</v>
      </c>
      <c r="AE130" s="127">
        <v>0</v>
      </c>
      <c r="AF130" s="128">
        <v>0</v>
      </c>
      <c r="AG130" s="127">
        <v>0</v>
      </c>
      <c r="AH130" s="128">
        <v>0</v>
      </c>
      <c r="AI130" s="127">
        <v>2409801.8600000003</v>
      </c>
      <c r="AJ130" s="128">
        <v>0</v>
      </c>
      <c r="AK130" s="127">
        <v>0</v>
      </c>
      <c r="AL130" s="128">
        <v>0</v>
      </c>
      <c r="AM130" s="127">
        <v>0</v>
      </c>
      <c r="AN130" s="128">
        <v>0</v>
      </c>
      <c r="AO130" s="130">
        <v>0</v>
      </c>
      <c r="AP130" s="128">
        <v>0</v>
      </c>
    </row>
    <row r="131" spans="1:42" ht="11.25">
      <c r="A131" s="6">
        <v>2163</v>
      </c>
      <c r="B131" s="7" t="s">
        <v>125</v>
      </c>
      <c r="C131" s="125">
        <f t="shared" si="2"/>
        <v>0</v>
      </c>
      <c r="D131" s="126">
        <f t="shared" si="3"/>
        <v>0</v>
      </c>
      <c r="E131" s="127">
        <v>0</v>
      </c>
      <c r="F131" s="128">
        <v>0</v>
      </c>
      <c r="G131" s="127">
        <v>0</v>
      </c>
      <c r="H131" s="128">
        <v>0</v>
      </c>
      <c r="I131" s="127">
        <v>0</v>
      </c>
      <c r="J131" s="128">
        <v>0</v>
      </c>
      <c r="K131" s="127">
        <v>0</v>
      </c>
      <c r="L131" s="128">
        <v>0</v>
      </c>
      <c r="M131" s="127">
        <v>0</v>
      </c>
      <c r="N131" s="128">
        <v>0</v>
      </c>
      <c r="O131" s="127">
        <v>0</v>
      </c>
      <c r="P131" s="128">
        <v>0</v>
      </c>
      <c r="Q131" s="127">
        <v>0</v>
      </c>
      <c r="R131" s="128">
        <v>0</v>
      </c>
      <c r="S131" s="129">
        <v>0</v>
      </c>
      <c r="T131" s="128">
        <v>0</v>
      </c>
      <c r="U131" s="127">
        <v>0</v>
      </c>
      <c r="V131" s="128">
        <v>0</v>
      </c>
      <c r="W131" s="127">
        <v>0</v>
      </c>
      <c r="X131" s="128">
        <v>0</v>
      </c>
      <c r="Y131" s="127">
        <v>0</v>
      </c>
      <c r="Z131" s="128">
        <v>0</v>
      </c>
      <c r="AA131" s="127">
        <v>0</v>
      </c>
      <c r="AB131" s="128">
        <v>0</v>
      </c>
      <c r="AC131" s="127">
        <v>0</v>
      </c>
      <c r="AD131" s="128">
        <v>0</v>
      </c>
      <c r="AE131" s="127">
        <v>0</v>
      </c>
      <c r="AF131" s="128">
        <v>0</v>
      </c>
      <c r="AG131" s="127">
        <v>0</v>
      </c>
      <c r="AH131" s="128">
        <v>0</v>
      </c>
      <c r="AI131" s="127">
        <v>0</v>
      </c>
      <c r="AJ131" s="128">
        <v>0</v>
      </c>
      <c r="AK131" s="127">
        <v>0</v>
      </c>
      <c r="AL131" s="128">
        <v>0</v>
      </c>
      <c r="AM131" s="127">
        <v>0</v>
      </c>
      <c r="AN131" s="128">
        <v>0</v>
      </c>
      <c r="AO131" s="130">
        <v>0</v>
      </c>
      <c r="AP131" s="128">
        <v>0</v>
      </c>
    </row>
    <row r="132" spans="1:42" ht="11.25">
      <c r="A132" s="6">
        <v>2164</v>
      </c>
      <c r="B132" s="7" t="s">
        <v>126</v>
      </c>
      <c r="C132" s="125">
        <f t="shared" si="2"/>
        <v>0</v>
      </c>
      <c r="D132" s="126">
        <f t="shared" si="3"/>
        <v>0</v>
      </c>
      <c r="E132" s="127">
        <v>0</v>
      </c>
      <c r="F132" s="128">
        <v>0</v>
      </c>
      <c r="G132" s="127">
        <v>0</v>
      </c>
      <c r="H132" s="128">
        <v>0</v>
      </c>
      <c r="I132" s="127">
        <v>0</v>
      </c>
      <c r="J132" s="128">
        <v>0</v>
      </c>
      <c r="K132" s="127">
        <v>0</v>
      </c>
      <c r="L132" s="128">
        <v>0</v>
      </c>
      <c r="M132" s="127">
        <v>0</v>
      </c>
      <c r="N132" s="128">
        <v>0</v>
      </c>
      <c r="O132" s="127">
        <v>0</v>
      </c>
      <c r="P132" s="128">
        <v>0</v>
      </c>
      <c r="Q132" s="127">
        <v>0</v>
      </c>
      <c r="R132" s="128">
        <v>0</v>
      </c>
      <c r="S132" s="129">
        <v>0</v>
      </c>
      <c r="T132" s="128">
        <v>0</v>
      </c>
      <c r="U132" s="127">
        <v>0</v>
      </c>
      <c r="V132" s="128">
        <v>0</v>
      </c>
      <c r="W132" s="127">
        <v>0</v>
      </c>
      <c r="X132" s="128">
        <v>0</v>
      </c>
      <c r="Y132" s="127">
        <v>0</v>
      </c>
      <c r="Z132" s="128">
        <v>0</v>
      </c>
      <c r="AA132" s="127">
        <v>0</v>
      </c>
      <c r="AB132" s="128">
        <v>0</v>
      </c>
      <c r="AC132" s="127">
        <v>0</v>
      </c>
      <c r="AD132" s="128">
        <v>0</v>
      </c>
      <c r="AE132" s="127">
        <v>0</v>
      </c>
      <c r="AF132" s="128">
        <v>0</v>
      </c>
      <c r="AG132" s="127">
        <v>0</v>
      </c>
      <c r="AH132" s="128">
        <v>0</v>
      </c>
      <c r="AI132" s="127">
        <v>0</v>
      </c>
      <c r="AJ132" s="128">
        <v>0</v>
      </c>
      <c r="AK132" s="127">
        <v>0</v>
      </c>
      <c r="AL132" s="128">
        <v>0</v>
      </c>
      <c r="AM132" s="127">
        <v>0</v>
      </c>
      <c r="AN132" s="128">
        <v>0</v>
      </c>
      <c r="AO132" s="130">
        <v>0</v>
      </c>
      <c r="AP132" s="128">
        <v>0</v>
      </c>
    </row>
    <row r="133" spans="1:42" ht="11.25">
      <c r="A133" s="6">
        <v>2165</v>
      </c>
      <c r="B133" s="7" t="s">
        <v>127</v>
      </c>
      <c r="C133" s="125">
        <f t="shared" si="2"/>
        <v>0</v>
      </c>
      <c r="D133" s="126">
        <f t="shared" si="3"/>
        <v>0</v>
      </c>
      <c r="E133" s="127">
        <v>0</v>
      </c>
      <c r="F133" s="128">
        <v>0</v>
      </c>
      <c r="G133" s="127">
        <v>0</v>
      </c>
      <c r="H133" s="128">
        <v>0</v>
      </c>
      <c r="I133" s="127">
        <v>0</v>
      </c>
      <c r="J133" s="128">
        <v>0</v>
      </c>
      <c r="K133" s="127">
        <v>0</v>
      </c>
      <c r="L133" s="128">
        <v>0</v>
      </c>
      <c r="M133" s="127">
        <v>0</v>
      </c>
      <c r="N133" s="128">
        <v>0</v>
      </c>
      <c r="O133" s="127">
        <v>0</v>
      </c>
      <c r="P133" s="128">
        <v>0</v>
      </c>
      <c r="Q133" s="127">
        <v>0</v>
      </c>
      <c r="R133" s="128">
        <v>0</v>
      </c>
      <c r="S133" s="129">
        <v>0</v>
      </c>
      <c r="T133" s="128">
        <v>0</v>
      </c>
      <c r="U133" s="127">
        <v>0</v>
      </c>
      <c r="V133" s="128">
        <v>0</v>
      </c>
      <c r="W133" s="127">
        <v>0</v>
      </c>
      <c r="X133" s="128">
        <v>0</v>
      </c>
      <c r="Y133" s="127">
        <v>0</v>
      </c>
      <c r="Z133" s="128">
        <v>0</v>
      </c>
      <c r="AA133" s="127">
        <v>0</v>
      </c>
      <c r="AB133" s="128">
        <v>0</v>
      </c>
      <c r="AC133" s="127">
        <v>0</v>
      </c>
      <c r="AD133" s="128">
        <v>0</v>
      </c>
      <c r="AE133" s="127">
        <v>0</v>
      </c>
      <c r="AF133" s="128">
        <v>0</v>
      </c>
      <c r="AG133" s="127">
        <v>0</v>
      </c>
      <c r="AH133" s="128">
        <v>0</v>
      </c>
      <c r="AI133" s="127">
        <v>0</v>
      </c>
      <c r="AJ133" s="128">
        <v>0</v>
      </c>
      <c r="AK133" s="127">
        <v>0</v>
      </c>
      <c r="AL133" s="128">
        <v>0</v>
      </c>
      <c r="AM133" s="127">
        <v>0</v>
      </c>
      <c r="AN133" s="128">
        <v>0</v>
      </c>
      <c r="AO133" s="130">
        <v>0</v>
      </c>
      <c r="AP133" s="128">
        <v>0</v>
      </c>
    </row>
    <row r="134" spans="1:42" ht="11.25">
      <c r="A134" s="6">
        <v>2166</v>
      </c>
      <c r="B134" s="7" t="s">
        <v>128</v>
      </c>
      <c r="C134" s="125">
        <f aca="true" t="shared" si="4" ref="C134:C195">SUM(E134+G134+I134+K134+M134+O134+Q134+S134+U134+W134+Y134+AA134+AC134+AE134+AG134+AI134+AK134+AM134+AO134)</f>
        <v>0</v>
      </c>
      <c r="D134" s="126">
        <f aca="true" t="shared" si="5" ref="D134:D195">SUM(F134+H134+J134+L134+N134+P134+R134+T134+V134+X134+Z134+AB134+AD134+AF134+AH134+AJ134+AL134+AN134+AP134)</f>
        <v>0</v>
      </c>
      <c r="E134" s="127">
        <v>0</v>
      </c>
      <c r="F134" s="128">
        <v>0</v>
      </c>
      <c r="G134" s="127">
        <v>0</v>
      </c>
      <c r="H134" s="128">
        <v>0</v>
      </c>
      <c r="I134" s="127">
        <v>0</v>
      </c>
      <c r="J134" s="128">
        <v>0</v>
      </c>
      <c r="K134" s="127">
        <v>0</v>
      </c>
      <c r="L134" s="128">
        <v>0</v>
      </c>
      <c r="M134" s="127">
        <v>0</v>
      </c>
      <c r="N134" s="128">
        <v>0</v>
      </c>
      <c r="O134" s="127">
        <v>0</v>
      </c>
      <c r="P134" s="128">
        <v>0</v>
      </c>
      <c r="Q134" s="127">
        <v>0</v>
      </c>
      <c r="R134" s="128">
        <v>0</v>
      </c>
      <c r="S134" s="129">
        <v>0</v>
      </c>
      <c r="T134" s="128">
        <v>0</v>
      </c>
      <c r="U134" s="127">
        <v>0</v>
      </c>
      <c r="V134" s="128">
        <v>0</v>
      </c>
      <c r="W134" s="127">
        <v>0</v>
      </c>
      <c r="X134" s="128">
        <v>0</v>
      </c>
      <c r="Y134" s="127">
        <v>0</v>
      </c>
      <c r="Z134" s="128">
        <v>0</v>
      </c>
      <c r="AA134" s="127">
        <v>0</v>
      </c>
      <c r="AB134" s="128">
        <v>0</v>
      </c>
      <c r="AC134" s="127">
        <v>0</v>
      </c>
      <c r="AD134" s="128">
        <v>0</v>
      </c>
      <c r="AE134" s="127">
        <v>0</v>
      </c>
      <c r="AF134" s="128">
        <v>0</v>
      </c>
      <c r="AG134" s="127">
        <v>0</v>
      </c>
      <c r="AH134" s="128">
        <v>0</v>
      </c>
      <c r="AI134" s="127">
        <v>0</v>
      </c>
      <c r="AJ134" s="128">
        <v>0</v>
      </c>
      <c r="AK134" s="127">
        <v>0</v>
      </c>
      <c r="AL134" s="128">
        <v>0</v>
      </c>
      <c r="AM134" s="127">
        <v>0</v>
      </c>
      <c r="AN134" s="128">
        <v>0</v>
      </c>
      <c r="AO134" s="130">
        <v>0</v>
      </c>
      <c r="AP134" s="128">
        <v>0</v>
      </c>
    </row>
    <row r="135" spans="1:42" ht="11.25">
      <c r="A135" s="6">
        <v>2170</v>
      </c>
      <c r="B135" s="7" t="s">
        <v>129</v>
      </c>
      <c r="C135" s="125">
        <f t="shared" si="4"/>
        <v>1177354.7199999997</v>
      </c>
      <c r="D135" s="126">
        <f t="shared" si="5"/>
        <v>248552.06</v>
      </c>
      <c r="E135" s="127">
        <v>0</v>
      </c>
      <c r="F135" s="128">
        <v>0</v>
      </c>
      <c r="G135" s="127">
        <v>0</v>
      </c>
      <c r="H135" s="128">
        <v>0</v>
      </c>
      <c r="I135" s="127">
        <v>0</v>
      </c>
      <c r="J135" s="128">
        <v>0</v>
      </c>
      <c r="K135" s="127">
        <v>0</v>
      </c>
      <c r="L135" s="128">
        <v>0</v>
      </c>
      <c r="M135" s="127">
        <v>45546.060000000056</v>
      </c>
      <c r="N135" s="128">
        <v>0</v>
      </c>
      <c r="O135" s="127">
        <v>0</v>
      </c>
      <c r="P135" s="128">
        <v>0</v>
      </c>
      <c r="Q135" s="127">
        <v>0</v>
      </c>
      <c r="R135" s="128">
        <v>0</v>
      </c>
      <c r="S135" s="129">
        <v>1131808.6599999997</v>
      </c>
      <c r="T135" s="128">
        <v>0</v>
      </c>
      <c r="U135" s="127">
        <v>0</v>
      </c>
      <c r="V135" s="128">
        <v>0</v>
      </c>
      <c r="W135" s="127">
        <v>0</v>
      </c>
      <c r="X135" s="128">
        <v>0</v>
      </c>
      <c r="Y135" s="127">
        <v>0</v>
      </c>
      <c r="Z135" s="128">
        <v>0</v>
      </c>
      <c r="AA135" s="127">
        <v>0</v>
      </c>
      <c r="AB135" s="128">
        <v>248552.06</v>
      </c>
      <c r="AC135" s="127">
        <v>0</v>
      </c>
      <c r="AD135" s="128">
        <v>0</v>
      </c>
      <c r="AE135" s="127">
        <v>0</v>
      </c>
      <c r="AF135" s="128">
        <v>0</v>
      </c>
      <c r="AG135" s="127">
        <v>0</v>
      </c>
      <c r="AH135" s="128">
        <v>0</v>
      </c>
      <c r="AI135" s="127">
        <v>0</v>
      </c>
      <c r="AJ135" s="128">
        <v>0</v>
      </c>
      <c r="AK135" s="127">
        <v>0</v>
      </c>
      <c r="AL135" s="128">
        <v>0</v>
      </c>
      <c r="AM135" s="127">
        <v>0</v>
      </c>
      <c r="AN135" s="128">
        <v>0</v>
      </c>
      <c r="AO135" s="130">
        <v>0</v>
      </c>
      <c r="AP135" s="128">
        <v>0</v>
      </c>
    </row>
    <row r="136" spans="1:42" ht="11.25">
      <c r="A136" s="6">
        <v>2171</v>
      </c>
      <c r="B136" s="7" t="s">
        <v>130</v>
      </c>
      <c r="C136" s="125">
        <f t="shared" si="4"/>
        <v>0</v>
      </c>
      <c r="D136" s="126">
        <f t="shared" si="5"/>
        <v>0</v>
      </c>
      <c r="E136" s="127">
        <v>0</v>
      </c>
      <c r="F136" s="128">
        <v>0</v>
      </c>
      <c r="G136" s="127">
        <v>0</v>
      </c>
      <c r="H136" s="128">
        <v>0</v>
      </c>
      <c r="I136" s="127">
        <v>0</v>
      </c>
      <c r="J136" s="128">
        <v>0</v>
      </c>
      <c r="K136" s="127">
        <v>0</v>
      </c>
      <c r="L136" s="128">
        <v>0</v>
      </c>
      <c r="M136" s="127">
        <v>0</v>
      </c>
      <c r="N136" s="128">
        <v>0</v>
      </c>
      <c r="O136" s="127">
        <v>0</v>
      </c>
      <c r="P136" s="128">
        <v>0</v>
      </c>
      <c r="Q136" s="127">
        <v>0</v>
      </c>
      <c r="R136" s="128">
        <v>0</v>
      </c>
      <c r="S136" s="129">
        <v>0</v>
      </c>
      <c r="T136" s="128">
        <v>0</v>
      </c>
      <c r="U136" s="127">
        <v>0</v>
      </c>
      <c r="V136" s="128">
        <v>0</v>
      </c>
      <c r="W136" s="127">
        <v>0</v>
      </c>
      <c r="X136" s="128">
        <v>0</v>
      </c>
      <c r="Y136" s="127">
        <v>0</v>
      </c>
      <c r="Z136" s="128">
        <v>0</v>
      </c>
      <c r="AA136" s="127">
        <v>0</v>
      </c>
      <c r="AB136" s="128">
        <v>0</v>
      </c>
      <c r="AC136" s="127">
        <v>0</v>
      </c>
      <c r="AD136" s="128">
        <v>0</v>
      </c>
      <c r="AE136" s="127">
        <v>0</v>
      </c>
      <c r="AF136" s="128">
        <v>0</v>
      </c>
      <c r="AG136" s="127">
        <v>0</v>
      </c>
      <c r="AH136" s="128">
        <v>0</v>
      </c>
      <c r="AI136" s="127">
        <v>0</v>
      </c>
      <c r="AJ136" s="128">
        <v>0</v>
      </c>
      <c r="AK136" s="127">
        <v>0</v>
      </c>
      <c r="AL136" s="128">
        <v>0</v>
      </c>
      <c r="AM136" s="127">
        <v>0</v>
      </c>
      <c r="AN136" s="128">
        <v>0</v>
      </c>
      <c r="AO136" s="130">
        <v>0</v>
      </c>
      <c r="AP136" s="128">
        <v>0</v>
      </c>
    </row>
    <row r="137" spans="1:42" ht="11.25">
      <c r="A137" s="6">
        <v>2172</v>
      </c>
      <c r="B137" s="7" t="s">
        <v>131</v>
      </c>
      <c r="C137" s="125">
        <f t="shared" si="4"/>
        <v>45546.060000000056</v>
      </c>
      <c r="D137" s="126">
        <f t="shared" si="5"/>
        <v>0</v>
      </c>
      <c r="E137" s="127">
        <v>0</v>
      </c>
      <c r="F137" s="128">
        <v>0</v>
      </c>
      <c r="G137" s="127">
        <v>0</v>
      </c>
      <c r="H137" s="128">
        <v>0</v>
      </c>
      <c r="I137" s="127">
        <v>0</v>
      </c>
      <c r="J137" s="128">
        <v>0</v>
      </c>
      <c r="K137" s="127">
        <v>0</v>
      </c>
      <c r="L137" s="128">
        <v>0</v>
      </c>
      <c r="M137" s="127">
        <v>45546.060000000056</v>
      </c>
      <c r="N137" s="128">
        <v>0</v>
      </c>
      <c r="O137" s="127">
        <v>0</v>
      </c>
      <c r="P137" s="128">
        <v>0</v>
      </c>
      <c r="Q137" s="127">
        <v>0</v>
      </c>
      <c r="R137" s="128">
        <v>0</v>
      </c>
      <c r="S137" s="129">
        <v>0</v>
      </c>
      <c r="T137" s="128">
        <v>0</v>
      </c>
      <c r="U137" s="127">
        <v>0</v>
      </c>
      <c r="V137" s="128">
        <v>0</v>
      </c>
      <c r="W137" s="127">
        <v>0</v>
      </c>
      <c r="X137" s="128">
        <v>0</v>
      </c>
      <c r="Y137" s="127">
        <v>0</v>
      </c>
      <c r="Z137" s="128">
        <v>0</v>
      </c>
      <c r="AA137" s="127">
        <v>0</v>
      </c>
      <c r="AB137" s="128">
        <v>0</v>
      </c>
      <c r="AC137" s="127">
        <v>0</v>
      </c>
      <c r="AD137" s="128">
        <v>0</v>
      </c>
      <c r="AE137" s="127">
        <v>0</v>
      </c>
      <c r="AF137" s="128">
        <v>0</v>
      </c>
      <c r="AG137" s="127">
        <v>0</v>
      </c>
      <c r="AH137" s="128">
        <v>0</v>
      </c>
      <c r="AI137" s="127">
        <v>0</v>
      </c>
      <c r="AJ137" s="128">
        <v>0</v>
      </c>
      <c r="AK137" s="127">
        <v>0</v>
      </c>
      <c r="AL137" s="128">
        <v>0</v>
      </c>
      <c r="AM137" s="127">
        <v>0</v>
      </c>
      <c r="AN137" s="128">
        <v>0</v>
      </c>
      <c r="AO137" s="130">
        <v>0</v>
      </c>
      <c r="AP137" s="128">
        <v>0</v>
      </c>
    </row>
    <row r="138" spans="1:42" ht="11.25">
      <c r="A138" s="6">
        <v>2179</v>
      </c>
      <c r="B138" s="7" t="s">
        <v>132</v>
      </c>
      <c r="C138" s="125">
        <f t="shared" si="4"/>
        <v>1131808.6599999997</v>
      </c>
      <c r="D138" s="126">
        <f t="shared" si="5"/>
        <v>248552.06</v>
      </c>
      <c r="E138" s="127">
        <v>0</v>
      </c>
      <c r="F138" s="128">
        <v>0</v>
      </c>
      <c r="G138" s="127">
        <v>0</v>
      </c>
      <c r="H138" s="128">
        <v>0</v>
      </c>
      <c r="I138" s="127">
        <v>0</v>
      </c>
      <c r="J138" s="128">
        <v>0</v>
      </c>
      <c r="K138" s="127">
        <v>0</v>
      </c>
      <c r="L138" s="128">
        <v>0</v>
      </c>
      <c r="M138" s="127">
        <v>0</v>
      </c>
      <c r="N138" s="128">
        <v>0</v>
      </c>
      <c r="O138" s="127">
        <v>0</v>
      </c>
      <c r="P138" s="128">
        <v>0</v>
      </c>
      <c r="Q138" s="127">
        <v>0</v>
      </c>
      <c r="R138" s="128">
        <v>0</v>
      </c>
      <c r="S138" s="129">
        <v>1131808.6599999997</v>
      </c>
      <c r="T138" s="128">
        <v>0</v>
      </c>
      <c r="U138" s="127">
        <v>0</v>
      </c>
      <c r="V138" s="128">
        <v>0</v>
      </c>
      <c r="W138" s="127">
        <v>0</v>
      </c>
      <c r="X138" s="128">
        <v>0</v>
      </c>
      <c r="Y138" s="127">
        <v>0</v>
      </c>
      <c r="Z138" s="128">
        <v>0</v>
      </c>
      <c r="AA138" s="127">
        <v>0</v>
      </c>
      <c r="AB138" s="128">
        <v>248552.06</v>
      </c>
      <c r="AC138" s="127">
        <v>0</v>
      </c>
      <c r="AD138" s="128">
        <v>0</v>
      </c>
      <c r="AE138" s="127">
        <v>0</v>
      </c>
      <c r="AF138" s="128">
        <v>0</v>
      </c>
      <c r="AG138" s="127">
        <v>0</v>
      </c>
      <c r="AH138" s="128">
        <v>0</v>
      </c>
      <c r="AI138" s="127">
        <v>0</v>
      </c>
      <c r="AJ138" s="128">
        <v>0</v>
      </c>
      <c r="AK138" s="127">
        <v>0</v>
      </c>
      <c r="AL138" s="128">
        <v>0</v>
      </c>
      <c r="AM138" s="127">
        <v>0</v>
      </c>
      <c r="AN138" s="128">
        <v>0</v>
      </c>
      <c r="AO138" s="130">
        <v>0</v>
      </c>
      <c r="AP138" s="128">
        <v>0</v>
      </c>
    </row>
    <row r="139" spans="1:42" ht="11.25">
      <c r="A139" s="6">
        <v>2190</v>
      </c>
      <c r="B139" s="7" t="s">
        <v>133</v>
      </c>
      <c r="C139" s="125">
        <f t="shared" si="4"/>
        <v>0</v>
      </c>
      <c r="D139" s="126">
        <f t="shared" si="5"/>
        <v>243772.12</v>
      </c>
      <c r="E139" s="127">
        <v>0</v>
      </c>
      <c r="F139" s="128">
        <v>0</v>
      </c>
      <c r="G139" s="127">
        <v>0</v>
      </c>
      <c r="H139" s="128">
        <v>0</v>
      </c>
      <c r="I139" s="127">
        <v>0</v>
      </c>
      <c r="J139" s="128">
        <v>0</v>
      </c>
      <c r="K139" s="127">
        <v>0</v>
      </c>
      <c r="L139" s="128">
        <v>0</v>
      </c>
      <c r="M139" s="127">
        <v>0</v>
      </c>
      <c r="N139" s="128">
        <v>0</v>
      </c>
      <c r="O139" s="127">
        <v>0</v>
      </c>
      <c r="P139" s="128">
        <v>0</v>
      </c>
      <c r="Q139" s="127">
        <v>0</v>
      </c>
      <c r="R139" s="128">
        <v>0</v>
      </c>
      <c r="S139" s="129">
        <v>0</v>
      </c>
      <c r="T139" s="128">
        <v>0</v>
      </c>
      <c r="U139" s="127">
        <v>0</v>
      </c>
      <c r="V139" s="128">
        <v>0</v>
      </c>
      <c r="W139" s="127">
        <v>0</v>
      </c>
      <c r="X139" s="128">
        <v>0</v>
      </c>
      <c r="Y139" s="127">
        <v>0</v>
      </c>
      <c r="Z139" s="128">
        <v>0</v>
      </c>
      <c r="AA139" s="127">
        <v>0</v>
      </c>
      <c r="AB139" s="128">
        <v>0</v>
      </c>
      <c r="AC139" s="127">
        <v>0</v>
      </c>
      <c r="AD139" s="128">
        <v>0</v>
      </c>
      <c r="AE139" s="127">
        <v>0</v>
      </c>
      <c r="AF139" s="128">
        <v>0</v>
      </c>
      <c r="AG139" s="127">
        <v>0</v>
      </c>
      <c r="AH139" s="128">
        <v>243772.12</v>
      </c>
      <c r="AI139" s="127">
        <v>0</v>
      </c>
      <c r="AJ139" s="128">
        <v>0</v>
      </c>
      <c r="AK139" s="127">
        <v>0</v>
      </c>
      <c r="AL139" s="128">
        <v>0</v>
      </c>
      <c r="AM139" s="127">
        <v>0</v>
      </c>
      <c r="AN139" s="128">
        <v>0</v>
      </c>
      <c r="AO139" s="130">
        <v>0</v>
      </c>
      <c r="AP139" s="128">
        <v>0</v>
      </c>
    </row>
    <row r="140" spans="1:42" ht="11.25">
      <c r="A140" s="6">
        <v>2191</v>
      </c>
      <c r="B140" s="7" t="s">
        <v>134</v>
      </c>
      <c r="C140" s="125">
        <f t="shared" si="4"/>
        <v>0</v>
      </c>
      <c r="D140" s="126">
        <f t="shared" si="5"/>
        <v>0</v>
      </c>
      <c r="E140" s="127">
        <v>0</v>
      </c>
      <c r="F140" s="128">
        <v>0</v>
      </c>
      <c r="G140" s="127">
        <v>0</v>
      </c>
      <c r="H140" s="128">
        <v>0</v>
      </c>
      <c r="I140" s="127">
        <v>0</v>
      </c>
      <c r="J140" s="128">
        <v>0</v>
      </c>
      <c r="K140" s="127">
        <v>0</v>
      </c>
      <c r="L140" s="128">
        <v>0</v>
      </c>
      <c r="M140" s="127">
        <v>0</v>
      </c>
      <c r="N140" s="128">
        <v>0</v>
      </c>
      <c r="O140" s="127">
        <v>0</v>
      </c>
      <c r="P140" s="128">
        <v>0</v>
      </c>
      <c r="Q140" s="127">
        <v>0</v>
      </c>
      <c r="R140" s="128">
        <v>0</v>
      </c>
      <c r="S140" s="129">
        <v>0</v>
      </c>
      <c r="T140" s="128">
        <v>0</v>
      </c>
      <c r="U140" s="127">
        <v>0</v>
      </c>
      <c r="V140" s="128">
        <v>0</v>
      </c>
      <c r="W140" s="127">
        <v>0</v>
      </c>
      <c r="X140" s="128">
        <v>0</v>
      </c>
      <c r="Y140" s="127">
        <v>0</v>
      </c>
      <c r="Z140" s="128">
        <v>0</v>
      </c>
      <c r="AA140" s="127">
        <v>0</v>
      </c>
      <c r="AB140" s="128">
        <v>0</v>
      </c>
      <c r="AC140" s="127">
        <v>0</v>
      </c>
      <c r="AD140" s="128">
        <v>0</v>
      </c>
      <c r="AE140" s="127">
        <v>0</v>
      </c>
      <c r="AF140" s="128">
        <v>0</v>
      </c>
      <c r="AG140" s="127">
        <v>0</v>
      </c>
      <c r="AH140" s="128">
        <v>0</v>
      </c>
      <c r="AI140" s="127">
        <v>0</v>
      </c>
      <c r="AJ140" s="128">
        <v>0</v>
      </c>
      <c r="AK140" s="127">
        <v>0</v>
      </c>
      <c r="AL140" s="128">
        <v>0</v>
      </c>
      <c r="AM140" s="127">
        <v>0</v>
      </c>
      <c r="AN140" s="128">
        <v>0</v>
      </c>
      <c r="AO140" s="130">
        <v>0</v>
      </c>
      <c r="AP140" s="128">
        <v>0</v>
      </c>
    </row>
    <row r="141" spans="1:42" ht="11.25">
      <c r="A141" s="6">
        <v>2192</v>
      </c>
      <c r="B141" s="7" t="s">
        <v>135</v>
      </c>
      <c r="C141" s="125">
        <f t="shared" si="4"/>
        <v>0</v>
      </c>
      <c r="D141" s="126">
        <f t="shared" si="5"/>
        <v>0</v>
      </c>
      <c r="E141" s="127">
        <v>0</v>
      </c>
      <c r="F141" s="128">
        <v>0</v>
      </c>
      <c r="G141" s="127">
        <v>0</v>
      </c>
      <c r="H141" s="128">
        <v>0</v>
      </c>
      <c r="I141" s="127">
        <v>0</v>
      </c>
      <c r="J141" s="128">
        <v>0</v>
      </c>
      <c r="K141" s="127">
        <v>0</v>
      </c>
      <c r="L141" s="128">
        <v>0</v>
      </c>
      <c r="M141" s="127">
        <v>0</v>
      </c>
      <c r="N141" s="128">
        <v>0</v>
      </c>
      <c r="O141" s="127">
        <v>0</v>
      </c>
      <c r="P141" s="128">
        <v>0</v>
      </c>
      <c r="Q141" s="127">
        <v>0</v>
      </c>
      <c r="R141" s="128">
        <v>0</v>
      </c>
      <c r="S141" s="129">
        <v>0</v>
      </c>
      <c r="T141" s="128">
        <v>0</v>
      </c>
      <c r="U141" s="127">
        <v>0</v>
      </c>
      <c r="V141" s="128">
        <v>0</v>
      </c>
      <c r="W141" s="127">
        <v>0</v>
      </c>
      <c r="X141" s="128">
        <v>0</v>
      </c>
      <c r="Y141" s="127">
        <v>0</v>
      </c>
      <c r="Z141" s="128">
        <v>0</v>
      </c>
      <c r="AA141" s="127">
        <v>0</v>
      </c>
      <c r="AB141" s="128">
        <v>0</v>
      </c>
      <c r="AC141" s="127">
        <v>0</v>
      </c>
      <c r="AD141" s="128">
        <v>0</v>
      </c>
      <c r="AE141" s="127">
        <v>0</v>
      </c>
      <c r="AF141" s="128">
        <v>0</v>
      </c>
      <c r="AG141" s="127">
        <v>0</v>
      </c>
      <c r="AH141" s="128">
        <v>0</v>
      </c>
      <c r="AI141" s="127">
        <v>0</v>
      </c>
      <c r="AJ141" s="128">
        <v>0</v>
      </c>
      <c r="AK141" s="127">
        <v>0</v>
      </c>
      <c r="AL141" s="128">
        <v>0</v>
      </c>
      <c r="AM141" s="127">
        <v>0</v>
      </c>
      <c r="AN141" s="128">
        <v>0</v>
      </c>
      <c r="AO141" s="130">
        <v>0</v>
      </c>
      <c r="AP141" s="128">
        <v>0</v>
      </c>
    </row>
    <row r="142" spans="1:42" ht="11.25">
      <c r="A142" s="6">
        <v>2199</v>
      </c>
      <c r="B142" s="7" t="s">
        <v>136</v>
      </c>
      <c r="C142" s="125">
        <f t="shared" si="4"/>
        <v>29087597.049999982</v>
      </c>
      <c r="D142" s="126">
        <f t="shared" si="5"/>
        <v>22784173.680000003</v>
      </c>
      <c r="E142" s="127">
        <v>0</v>
      </c>
      <c r="F142" s="128">
        <v>0</v>
      </c>
      <c r="G142" s="127">
        <v>0</v>
      </c>
      <c r="H142" s="128">
        <v>0</v>
      </c>
      <c r="I142" s="127">
        <v>29087597.049999982</v>
      </c>
      <c r="J142" s="128">
        <v>22540401.560000002</v>
      </c>
      <c r="K142" s="127">
        <v>0</v>
      </c>
      <c r="L142" s="128">
        <v>0</v>
      </c>
      <c r="M142" s="127">
        <v>0</v>
      </c>
      <c r="N142" s="128">
        <v>0</v>
      </c>
      <c r="O142" s="127">
        <v>0</v>
      </c>
      <c r="P142" s="128">
        <v>0</v>
      </c>
      <c r="Q142" s="127">
        <v>0</v>
      </c>
      <c r="R142" s="128">
        <v>0</v>
      </c>
      <c r="S142" s="129">
        <v>0</v>
      </c>
      <c r="T142" s="128">
        <v>0</v>
      </c>
      <c r="U142" s="127">
        <v>0</v>
      </c>
      <c r="V142" s="128">
        <v>0</v>
      </c>
      <c r="W142" s="127">
        <v>0</v>
      </c>
      <c r="X142" s="128">
        <v>0</v>
      </c>
      <c r="Y142" s="127">
        <v>0</v>
      </c>
      <c r="Z142" s="128">
        <v>0</v>
      </c>
      <c r="AA142" s="127">
        <v>0</v>
      </c>
      <c r="AB142" s="128">
        <v>0</v>
      </c>
      <c r="AC142" s="127">
        <v>0</v>
      </c>
      <c r="AD142" s="128">
        <v>0</v>
      </c>
      <c r="AE142" s="127">
        <v>0</v>
      </c>
      <c r="AF142" s="128">
        <v>0</v>
      </c>
      <c r="AG142" s="127">
        <v>0</v>
      </c>
      <c r="AH142" s="128">
        <v>243772.12</v>
      </c>
      <c r="AI142" s="127">
        <v>0</v>
      </c>
      <c r="AJ142" s="128">
        <v>0</v>
      </c>
      <c r="AK142" s="127">
        <v>0</v>
      </c>
      <c r="AL142" s="128">
        <v>0</v>
      </c>
      <c r="AM142" s="127">
        <v>0</v>
      </c>
      <c r="AN142" s="128">
        <v>0</v>
      </c>
      <c r="AO142" s="130">
        <v>0</v>
      </c>
      <c r="AP142" s="128">
        <v>0</v>
      </c>
    </row>
    <row r="143" spans="1:42" ht="11.25">
      <c r="A143" s="6">
        <v>2200</v>
      </c>
      <c r="B143" s="7" t="s">
        <v>137</v>
      </c>
      <c r="C143" s="125">
        <f t="shared" si="4"/>
        <v>104362.09000000358</v>
      </c>
      <c r="D143" s="126">
        <f t="shared" si="5"/>
        <v>31153499.96</v>
      </c>
      <c r="E143" s="127">
        <v>0</v>
      </c>
      <c r="F143" s="128">
        <v>0</v>
      </c>
      <c r="G143" s="127">
        <v>0</v>
      </c>
      <c r="H143" s="128">
        <v>0</v>
      </c>
      <c r="I143" s="127">
        <v>0</v>
      </c>
      <c r="J143" s="128">
        <v>22540401.560000002</v>
      </c>
      <c r="K143" s="127">
        <v>0</v>
      </c>
      <c r="L143" s="128">
        <v>0</v>
      </c>
      <c r="M143" s="127">
        <v>0</v>
      </c>
      <c r="N143" s="128">
        <v>0</v>
      </c>
      <c r="O143" s="127">
        <v>0</v>
      </c>
      <c r="P143" s="128">
        <v>0</v>
      </c>
      <c r="Q143" s="127">
        <v>0</v>
      </c>
      <c r="R143" s="128">
        <v>0</v>
      </c>
      <c r="S143" s="129">
        <v>0</v>
      </c>
      <c r="T143" s="128">
        <v>0</v>
      </c>
      <c r="U143" s="127">
        <v>0</v>
      </c>
      <c r="V143" s="128">
        <v>0</v>
      </c>
      <c r="W143" s="127">
        <v>0</v>
      </c>
      <c r="X143" s="128">
        <v>0</v>
      </c>
      <c r="Y143" s="127">
        <v>0</v>
      </c>
      <c r="Z143" s="128">
        <v>0</v>
      </c>
      <c r="AA143" s="127">
        <v>0</v>
      </c>
      <c r="AB143" s="128">
        <v>0</v>
      </c>
      <c r="AC143" s="127">
        <v>0</v>
      </c>
      <c r="AD143" s="128">
        <v>8613098.4</v>
      </c>
      <c r="AE143" s="127">
        <v>0</v>
      </c>
      <c r="AF143" s="128">
        <v>0</v>
      </c>
      <c r="AG143" s="127">
        <v>0</v>
      </c>
      <c r="AH143" s="128">
        <v>0</v>
      </c>
      <c r="AI143" s="127">
        <v>104362.09000000358</v>
      </c>
      <c r="AJ143" s="128">
        <v>0</v>
      </c>
      <c r="AK143" s="127">
        <v>0</v>
      </c>
      <c r="AL143" s="128">
        <v>0</v>
      </c>
      <c r="AM143" s="127">
        <v>0</v>
      </c>
      <c r="AN143" s="128">
        <v>0</v>
      </c>
      <c r="AO143" s="130">
        <v>0</v>
      </c>
      <c r="AP143" s="128">
        <v>0</v>
      </c>
    </row>
    <row r="144" spans="1:42" ht="11.25">
      <c r="A144" s="6">
        <v>2210</v>
      </c>
      <c r="B144" s="7" t="s">
        <v>138</v>
      </c>
      <c r="C144" s="125">
        <f t="shared" si="4"/>
        <v>0</v>
      </c>
      <c r="D144" s="126">
        <f t="shared" si="5"/>
        <v>0</v>
      </c>
      <c r="E144" s="127">
        <v>0</v>
      </c>
      <c r="F144" s="128">
        <v>0</v>
      </c>
      <c r="G144" s="127">
        <v>0</v>
      </c>
      <c r="H144" s="128">
        <v>0</v>
      </c>
      <c r="I144" s="127">
        <v>0</v>
      </c>
      <c r="J144" s="128">
        <v>0</v>
      </c>
      <c r="K144" s="127">
        <v>0</v>
      </c>
      <c r="L144" s="128">
        <v>0</v>
      </c>
      <c r="M144" s="127">
        <v>0</v>
      </c>
      <c r="N144" s="128">
        <v>0</v>
      </c>
      <c r="O144" s="127">
        <v>0</v>
      </c>
      <c r="P144" s="128">
        <v>0</v>
      </c>
      <c r="Q144" s="127">
        <v>0</v>
      </c>
      <c r="R144" s="128">
        <v>0</v>
      </c>
      <c r="S144" s="129">
        <v>0</v>
      </c>
      <c r="T144" s="128">
        <v>0</v>
      </c>
      <c r="U144" s="127">
        <v>0</v>
      </c>
      <c r="V144" s="128">
        <v>0</v>
      </c>
      <c r="W144" s="127">
        <v>0</v>
      </c>
      <c r="X144" s="128">
        <v>0</v>
      </c>
      <c r="Y144" s="127">
        <v>0</v>
      </c>
      <c r="Z144" s="128">
        <v>0</v>
      </c>
      <c r="AA144" s="127">
        <v>0</v>
      </c>
      <c r="AB144" s="128">
        <v>0</v>
      </c>
      <c r="AC144" s="127">
        <v>0</v>
      </c>
      <c r="AD144" s="128">
        <v>0</v>
      </c>
      <c r="AE144" s="127">
        <v>0</v>
      </c>
      <c r="AF144" s="128">
        <v>0</v>
      </c>
      <c r="AG144" s="127">
        <v>0</v>
      </c>
      <c r="AH144" s="128">
        <v>0</v>
      </c>
      <c r="AI144" s="127">
        <v>0</v>
      </c>
      <c r="AJ144" s="128">
        <v>0</v>
      </c>
      <c r="AK144" s="127">
        <v>0</v>
      </c>
      <c r="AL144" s="128">
        <v>0</v>
      </c>
      <c r="AM144" s="127">
        <v>0</v>
      </c>
      <c r="AN144" s="128">
        <v>0</v>
      </c>
      <c r="AO144" s="130">
        <v>0</v>
      </c>
      <c r="AP144" s="128">
        <v>0</v>
      </c>
    </row>
    <row r="145" spans="1:42" ht="11.25">
      <c r="A145" s="6">
        <v>2211</v>
      </c>
      <c r="B145" s="7" t="s">
        <v>139</v>
      </c>
      <c r="C145" s="125">
        <f t="shared" si="4"/>
        <v>0</v>
      </c>
      <c r="D145" s="126">
        <f t="shared" si="5"/>
        <v>22540401.560000002</v>
      </c>
      <c r="E145" s="127">
        <v>0</v>
      </c>
      <c r="F145" s="128">
        <v>0</v>
      </c>
      <c r="G145" s="127">
        <v>0</v>
      </c>
      <c r="H145" s="128">
        <v>0</v>
      </c>
      <c r="I145" s="127">
        <v>0</v>
      </c>
      <c r="J145" s="128">
        <v>22540401.560000002</v>
      </c>
      <c r="K145" s="127">
        <v>0</v>
      </c>
      <c r="L145" s="128">
        <v>0</v>
      </c>
      <c r="M145" s="127">
        <v>0</v>
      </c>
      <c r="N145" s="128">
        <v>0</v>
      </c>
      <c r="O145" s="127">
        <v>0</v>
      </c>
      <c r="P145" s="128">
        <v>0</v>
      </c>
      <c r="Q145" s="127">
        <v>0</v>
      </c>
      <c r="R145" s="128">
        <v>0</v>
      </c>
      <c r="S145" s="129">
        <v>0</v>
      </c>
      <c r="T145" s="128">
        <v>0</v>
      </c>
      <c r="U145" s="127">
        <v>0</v>
      </c>
      <c r="V145" s="128">
        <v>0</v>
      </c>
      <c r="W145" s="127">
        <v>0</v>
      </c>
      <c r="X145" s="128">
        <v>0</v>
      </c>
      <c r="Y145" s="127">
        <v>0</v>
      </c>
      <c r="Z145" s="128">
        <v>0</v>
      </c>
      <c r="AA145" s="127">
        <v>0</v>
      </c>
      <c r="AB145" s="128">
        <v>0</v>
      </c>
      <c r="AC145" s="127">
        <v>0</v>
      </c>
      <c r="AD145" s="128">
        <v>0</v>
      </c>
      <c r="AE145" s="127">
        <v>0</v>
      </c>
      <c r="AF145" s="128">
        <v>0</v>
      </c>
      <c r="AG145" s="127">
        <v>0</v>
      </c>
      <c r="AH145" s="128">
        <v>0</v>
      </c>
      <c r="AI145" s="127">
        <v>0</v>
      </c>
      <c r="AJ145" s="128">
        <v>0</v>
      </c>
      <c r="AK145" s="127">
        <v>0</v>
      </c>
      <c r="AL145" s="128">
        <v>0</v>
      </c>
      <c r="AM145" s="127">
        <v>0</v>
      </c>
      <c r="AN145" s="128">
        <v>0</v>
      </c>
      <c r="AO145" s="130">
        <v>0</v>
      </c>
      <c r="AP145" s="128">
        <v>0</v>
      </c>
    </row>
    <row r="146" spans="1:42" ht="11.25">
      <c r="A146" s="6">
        <v>2212</v>
      </c>
      <c r="B146" s="7" t="s">
        <v>188</v>
      </c>
      <c r="C146" s="125">
        <f t="shared" si="4"/>
        <v>0</v>
      </c>
      <c r="D146" s="126">
        <f t="shared" si="5"/>
        <v>0</v>
      </c>
      <c r="E146" s="127">
        <v>0</v>
      </c>
      <c r="F146" s="128">
        <v>0</v>
      </c>
      <c r="G146" s="127">
        <v>0</v>
      </c>
      <c r="H146" s="128">
        <v>0</v>
      </c>
      <c r="I146" s="127">
        <v>0</v>
      </c>
      <c r="J146" s="128">
        <v>0</v>
      </c>
      <c r="K146" s="127">
        <v>0</v>
      </c>
      <c r="L146" s="128">
        <v>0</v>
      </c>
      <c r="M146" s="127">
        <v>0</v>
      </c>
      <c r="N146" s="128">
        <v>0</v>
      </c>
      <c r="O146" s="127">
        <v>0</v>
      </c>
      <c r="P146" s="128">
        <v>0</v>
      </c>
      <c r="Q146" s="127">
        <v>0</v>
      </c>
      <c r="R146" s="128">
        <v>0</v>
      </c>
      <c r="S146" s="129">
        <v>0</v>
      </c>
      <c r="T146" s="128">
        <v>0</v>
      </c>
      <c r="U146" s="127">
        <v>0</v>
      </c>
      <c r="V146" s="128">
        <v>0</v>
      </c>
      <c r="W146" s="127">
        <v>0</v>
      </c>
      <c r="X146" s="128">
        <v>0</v>
      </c>
      <c r="Y146" s="127">
        <v>0</v>
      </c>
      <c r="Z146" s="128">
        <v>0</v>
      </c>
      <c r="AA146" s="127">
        <v>0</v>
      </c>
      <c r="AB146" s="128">
        <v>0</v>
      </c>
      <c r="AC146" s="127">
        <v>0</v>
      </c>
      <c r="AD146" s="128">
        <v>0</v>
      </c>
      <c r="AE146" s="127">
        <v>0</v>
      </c>
      <c r="AF146" s="128">
        <v>0</v>
      </c>
      <c r="AG146" s="127">
        <v>0</v>
      </c>
      <c r="AH146" s="128">
        <v>0</v>
      </c>
      <c r="AI146" s="127">
        <v>0</v>
      </c>
      <c r="AJ146" s="128">
        <v>0</v>
      </c>
      <c r="AK146" s="127">
        <v>0</v>
      </c>
      <c r="AL146" s="128">
        <v>0</v>
      </c>
      <c r="AM146" s="127">
        <v>0</v>
      </c>
      <c r="AN146" s="128">
        <v>0</v>
      </c>
      <c r="AO146" s="130">
        <v>0</v>
      </c>
      <c r="AP146" s="128">
        <v>0</v>
      </c>
    </row>
    <row r="147" spans="1:42" ht="11.25">
      <c r="A147" s="6">
        <v>2220</v>
      </c>
      <c r="B147" s="7" t="s">
        <v>140</v>
      </c>
      <c r="C147" s="125">
        <f t="shared" si="4"/>
        <v>0</v>
      </c>
      <c r="D147" s="126">
        <f t="shared" si="5"/>
        <v>0</v>
      </c>
      <c r="E147" s="127">
        <v>0</v>
      </c>
      <c r="F147" s="128">
        <v>0</v>
      </c>
      <c r="G147" s="127">
        <v>0</v>
      </c>
      <c r="H147" s="128">
        <v>0</v>
      </c>
      <c r="I147" s="127">
        <v>0</v>
      </c>
      <c r="J147" s="128">
        <v>0</v>
      </c>
      <c r="K147" s="127">
        <v>0</v>
      </c>
      <c r="L147" s="128">
        <v>0</v>
      </c>
      <c r="M147" s="127">
        <v>0</v>
      </c>
      <c r="N147" s="128">
        <v>0</v>
      </c>
      <c r="O147" s="127">
        <v>0</v>
      </c>
      <c r="P147" s="128">
        <v>0</v>
      </c>
      <c r="Q147" s="127">
        <v>0</v>
      </c>
      <c r="R147" s="128">
        <v>0</v>
      </c>
      <c r="S147" s="129">
        <v>0</v>
      </c>
      <c r="T147" s="128">
        <v>0</v>
      </c>
      <c r="U147" s="127">
        <v>0</v>
      </c>
      <c r="V147" s="128">
        <v>0</v>
      </c>
      <c r="W147" s="127">
        <v>0</v>
      </c>
      <c r="X147" s="128">
        <v>0</v>
      </c>
      <c r="Y147" s="127">
        <v>0</v>
      </c>
      <c r="Z147" s="128">
        <v>0</v>
      </c>
      <c r="AA147" s="127">
        <v>0</v>
      </c>
      <c r="AB147" s="128">
        <v>0</v>
      </c>
      <c r="AC147" s="127">
        <v>0</v>
      </c>
      <c r="AD147" s="128">
        <v>0</v>
      </c>
      <c r="AE147" s="127">
        <v>0</v>
      </c>
      <c r="AF147" s="128">
        <v>0</v>
      </c>
      <c r="AG147" s="127">
        <v>0</v>
      </c>
      <c r="AH147" s="128">
        <v>0</v>
      </c>
      <c r="AI147" s="127">
        <v>0</v>
      </c>
      <c r="AJ147" s="128">
        <v>0</v>
      </c>
      <c r="AK147" s="127">
        <v>0</v>
      </c>
      <c r="AL147" s="128">
        <v>0</v>
      </c>
      <c r="AM147" s="127">
        <v>0</v>
      </c>
      <c r="AN147" s="128">
        <v>0</v>
      </c>
      <c r="AO147" s="130">
        <v>0</v>
      </c>
      <c r="AP147" s="128">
        <v>0</v>
      </c>
    </row>
    <row r="148" spans="1:42" ht="11.25">
      <c r="A148" s="6">
        <v>2221</v>
      </c>
      <c r="B148" s="7" t="s">
        <v>141</v>
      </c>
      <c r="C148" s="125">
        <f t="shared" si="4"/>
        <v>0</v>
      </c>
      <c r="D148" s="126">
        <f t="shared" si="5"/>
        <v>0</v>
      </c>
      <c r="E148" s="127">
        <v>0</v>
      </c>
      <c r="F148" s="128">
        <v>0</v>
      </c>
      <c r="G148" s="127">
        <v>0</v>
      </c>
      <c r="H148" s="128">
        <v>0</v>
      </c>
      <c r="I148" s="127">
        <v>0</v>
      </c>
      <c r="J148" s="128">
        <v>0</v>
      </c>
      <c r="K148" s="127">
        <v>0</v>
      </c>
      <c r="L148" s="128">
        <v>0</v>
      </c>
      <c r="M148" s="127">
        <v>0</v>
      </c>
      <c r="N148" s="128">
        <v>0</v>
      </c>
      <c r="O148" s="127">
        <v>0</v>
      </c>
      <c r="P148" s="128">
        <v>0</v>
      </c>
      <c r="Q148" s="127">
        <v>0</v>
      </c>
      <c r="R148" s="128">
        <v>0</v>
      </c>
      <c r="S148" s="129">
        <v>0</v>
      </c>
      <c r="T148" s="128">
        <v>0</v>
      </c>
      <c r="U148" s="127">
        <v>0</v>
      </c>
      <c r="V148" s="128">
        <v>0</v>
      </c>
      <c r="W148" s="127">
        <v>0</v>
      </c>
      <c r="X148" s="128">
        <v>0</v>
      </c>
      <c r="Y148" s="127">
        <v>0</v>
      </c>
      <c r="Z148" s="128">
        <v>0</v>
      </c>
      <c r="AA148" s="127">
        <v>0</v>
      </c>
      <c r="AB148" s="128">
        <v>0</v>
      </c>
      <c r="AC148" s="127">
        <v>0</v>
      </c>
      <c r="AD148" s="128">
        <v>0</v>
      </c>
      <c r="AE148" s="127">
        <v>0</v>
      </c>
      <c r="AF148" s="128">
        <v>0</v>
      </c>
      <c r="AG148" s="127">
        <v>0</v>
      </c>
      <c r="AH148" s="128">
        <v>0</v>
      </c>
      <c r="AI148" s="127">
        <v>0</v>
      </c>
      <c r="AJ148" s="128">
        <v>0</v>
      </c>
      <c r="AK148" s="127">
        <v>0</v>
      </c>
      <c r="AL148" s="128">
        <v>0</v>
      </c>
      <c r="AM148" s="127">
        <v>0</v>
      </c>
      <c r="AN148" s="128">
        <v>0</v>
      </c>
      <c r="AO148" s="130">
        <v>0</v>
      </c>
      <c r="AP148" s="128">
        <v>0</v>
      </c>
    </row>
    <row r="149" spans="1:42" ht="11.25">
      <c r="A149" s="6">
        <v>2222</v>
      </c>
      <c r="B149" s="7" t="s">
        <v>142</v>
      </c>
      <c r="C149" s="125">
        <f t="shared" si="4"/>
        <v>0</v>
      </c>
      <c r="D149" s="126">
        <f t="shared" si="5"/>
        <v>0</v>
      </c>
      <c r="E149" s="127">
        <v>0</v>
      </c>
      <c r="F149" s="128">
        <v>0</v>
      </c>
      <c r="G149" s="127">
        <v>0</v>
      </c>
      <c r="H149" s="128">
        <v>0</v>
      </c>
      <c r="I149" s="127">
        <v>0</v>
      </c>
      <c r="J149" s="128">
        <v>0</v>
      </c>
      <c r="K149" s="127">
        <v>0</v>
      </c>
      <c r="L149" s="128">
        <v>0</v>
      </c>
      <c r="M149" s="127">
        <v>0</v>
      </c>
      <c r="N149" s="128">
        <v>0</v>
      </c>
      <c r="O149" s="127">
        <v>0</v>
      </c>
      <c r="P149" s="128">
        <v>0</v>
      </c>
      <c r="Q149" s="127">
        <v>0</v>
      </c>
      <c r="R149" s="128">
        <v>0</v>
      </c>
      <c r="S149" s="129">
        <v>0</v>
      </c>
      <c r="T149" s="128">
        <v>0</v>
      </c>
      <c r="U149" s="127">
        <v>0</v>
      </c>
      <c r="V149" s="128">
        <v>0</v>
      </c>
      <c r="W149" s="127">
        <v>0</v>
      </c>
      <c r="X149" s="128">
        <v>0</v>
      </c>
      <c r="Y149" s="127">
        <v>0</v>
      </c>
      <c r="Z149" s="128">
        <v>0</v>
      </c>
      <c r="AA149" s="127">
        <v>0</v>
      </c>
      <c r="AB149" s="128">
        <v>0</v>
      </c>
      <c r="AC149" s="127">
        <v>0</v>
      </c>
      <c r="AD149" s="128">
        <v>0</v>
      </c>
      <c r="AE149" s="127">
        <v>0</v>
      </c>
      <c r="AF149" s="128">
        <v>0</v>
      </c>
      <c r="AG149" s="127">
        <v>0</v>
      </c>
      <c r="AH149" s="128">
        <v>0</v>
      </c>
      <c r="AI149" s="127">
        <v>0</v>
      </c>
      <c r="AJ149" s="128">
        <v>0</v>
      </c>
      <c r="AK149" s="127">
        <v>0</v>
      </c>
      <c r="AL149" s="128">
        <v>0</v>
      </c>
      <c r="AM149" s="127">
        <v>0</v>
      </c>
      <c r="AN149" s="128">
        <v>0</v>
      </c>
      <c r="AO149" s="130">
        <v>0</v>
      </c>
      <c r="AP149" s="128">
        <v>0</v>
      </c>
    </row>
    <row r="150" spans="1:42" ht="11.25">
      <c r="A150" s="6">
        <v>2229</v>
      </c>
      <c r="B150" s="7" t="s">
        <v>143</v>
      </c>
      <c r="C150" s="125">
        <f t="shared" si="4"/>
        <v>0</v>
      </c>
      <c r="D150" s="126">
        <f t="shared" si="5"/>
        <v>0</v>
      </c>
      <c r="E150" s="127">
        <v>0</v>
      </c>
      <c r="F150" s="128">
        <v>0</v>
      </c>
      <c r="G150" s="127">
        <v>0</v>
      </c>
      <c r="H150" s="128">
        <v>0</v>
      </c>
      <c r="I150" s="127">
        <v>0</v>
      </c>
      <c r="J150" s="128">
        <v>0</v>
      </c>
      <c r="K150" s="127">
        <v>0</v>
      </c>
      <c r="L150" s="128">
        <v>0</v>
      </c>
      <c r="M150" s="127">
        <v>0</v>
      </c>
      <c r="N150" s="128">
        <v>0</v>
      </c>
      <c r="O150" s="127">
        <v>0</v>
      </c>
      <c r="P150" s="128">
        <v>0</v>
      </c>
      <c r="Q150" s="127">
        <v>0</v>
      </c>
      <c r="R150" s="128">
        <v>0</v>
      </c>
      <c r="S150" s="129">
        <v>0</v>
      </c>
      <c r="T150" s="128">
        <v>0</v>
      </c>
      <c r="U150" s="127">
        <v>0</v>
      </c>
      <c r="V150" s="128">
        <v>0</v>
      </c>
      <c r="W150" s="127">
        <v>0</v>
      </c>
      <c r="X150" s="128">
        <v>0</v>
      </c>
      <c r="Y150" s="127">
        <v>0</v>
      </c>
      <c r="Z150" s="128">
        <v>0</v>
      </c>
      <c r="AA150" s="127">
        <v>0</v>
      </c>
      <c r="AB150" s="128">
        <v>0</v>
      </c>
      <c r="AC150" s="127">
        <v>0</v>
      </c>
      <c r="AD150" s="128">
        <v>0</v>
      </c>
      <c r="AE150" s="127">
        <v>0</v>
      </c>
      <c r="AF150" s="128">
        <v>0</v>
      </c>
      <c r="AG150" s="127">
        <v>0</v>
      </c>
      <c r="AH150" s="128">
        <v>0</v>
      </c>
      <c r="AI150" s="127">
        <v>0</v>
      </c>
      <c r="AJ150" s="128">
        <v>0</v>
      </c>
      <c r="AK150" s="127">
        <v>0</v>
      </c>
      <c r="AL150" s="128">
        <v>0</v>
      </c>
      <c r="AM150" s="127">
        <v>0</v>
      </c>
      <c r="AN150" s="128">
        <v>0</v>
      </c>
      <c r="AO150" s="130">
        <v>0</v>
      </c>
      <c r="AP150" s="128">
        <v>0</v>
      </c>
    </row>
    <row r="151" spans="1:42" ht="11.25">
      <c r="A151" s="6">
        <v>2230</v>
      </c>
      <c r="B151" s="7" t="s">
        <v>144</v>
      </c>
      <c r="C151" s="125">
        <f t="shared" si="4"/>
        <v>0</v>
      </c>
      <c r="D151" s="126">
        <f t="shared" si="5"/>
        <v>0</v>
      </c>
      <c r="E151" s="127">
        <v>0</v>
      </c>
      <c r="F151" s="128">
        <v>0</v>
      </c>
      <c r="G151" s="127">
        <v>0</v>
      </c>
      <c r="H151" s="128">
        <v>0</v>
      </c>
      <c r="I151" s="127">
        <v>0</v>
      </c>
      <c r="J151" s="128">
        <v>0</v>
      </c>
      <c r="K151" s="127">
        <v>0</v>
      </c>
      <c r="L151" s="128">
        <v>0</v>
      </c>
      <c r="M151" s="127">
        <v>0</v>
      </c>
      <c r="N151" s="128">
        <v>0</v>
      </c>
      <c r="O151" s="127">
        <v>0</v>
      </c>
      <c r="P151" s="128">
        <v>0</v>
      </c>
      <c r="Q151" s="127">
        <v>0</v>
      </c>
      <c r="R151" s="128">
        <v>0</v>
      </c>
      <c r="S151" s="129">
        <v>0</v>
      </c>
      <c r="T151" s="128">
        <v>0</v>
      </c>
      <c r="U151" s="127">
        <v>0</v>
      </c>
      <c r="V151" s="128">
        <v>0</v>
      </c>
      <c r="W151" s="127">
        <v>0</v>
      </c>
      <c r="X151" s="128">
        <v>0</v>
      </c>
      <c r="Y151" s="127">
        <v>0</v>
      </c>
      <c r="Z151" s="128">
        <v>0</v>
      </c>
      <c r="AA151" s="127">
        <v>0</v>
      </c>
      <c r="AB151" s="128">
        <v>0</v>
      </c>
      <c r="AC151" s="127">
        <v>0</v>
      </c>
      <c r="AD151" s="128">
        <v>0</v>
      </c>
      <c r="AE151" s="127">
        <v>0</v>
      </c>
      <c r="AF151" s="128">
        <v>0</v>
      </c>
      <c r="AG151" s="127">
        <v>0</v>
      </c>
      <c r="AH151" s="128">
        <v>0</v>
      </c>
      <c r="AI151" s="127">
        <v>0</v>
      </c>
      <c r="AJ151" s="128">
        <v>0</v>
      </c>
      <c r="AK151" s="127">
        <v>0</v>
      </c>
      <c r="AL151" s="128">
        <v>0</v>
      </c>
      <c r="AM151" s="127">
        <v>0</v>
      </c>
      <c r="AN151" s="128">
        <v>0</v>
      </c>
      <c r="AO151" s="130">
        <v>0</v>
      </c>
      <c r="AP151" s="128">
        <v>0</v>
      </c>
    </row>
    <row r="152" spans="1:42" ht="11.25">
      <c r="A152" s="6">
        <v>2231</v>
      </c>
      <c r="B152" s="7" t="s">
        <v>145</v>
      </c>
      <c r="C152" s="125">
        <f t="shared" si="4"/>
        <v>0</v>
      </c>
      <c r="D152" s="126">
        <f t="shared" si="5"/>
        <v>0</v>
      </c>
      <c r="E152" s="127">
        <v>0</v>
      </c>
      <c r="F152" s="128">
        <v>0</v>
      </c>
      <c r="G152" s="127">
        <v>0</v>
      </c>
      <c r="H152" s="128">
        <v>0</v>
      </c>
      <c r="I152" s="127">
        <v>0</v>
      </c>
      <c r="J152" s="128">
        <v>0</v>
      </c>
      <c r="K152" s="127">
        <v>0</v>
      </c>
      <c r="L152" s="128">
        <v>0</v>
      </c>
      <c r="M152" s="127">
        <v>0</v>
      </c>
      <c r="N152" s="128">
        <v>0</v>
      </c>
      <c r="O152" s="127">
        <v>0</v>
      </c>
      <c r="P152" s="128">
        <v>0</v>
      </c>
      <c r="Q152" s="127">
        <v>0</v>
      </c>
      <c r="R152" s="128">
        <v>0</v>
      </c>
      <c r="S152" s="129">
        <v>0</v>
      </c>
      <c r="T152" s="128">
        <v>0</v>
      </c>
      <c r="U152" s="127">
        <v>0</v>
      </c>
      <c r="V152" s="128">
        <v>0</v>
      </c>
      <c r="W152" s="127">
        <v>0</v>
      </c>
      <c r="X152" s="128">
        <v>0</v>
      </c>
      <c r="Y152" s="127">
        <v>0</v>
      </c>
      <c r="Z152" s="128">
        <v>0</v>
      </c>
      <c r="AA152" s="127">
        <v>0</v>
      </c>
      <c r="AB152" s="128">
        <v>0</v>
      </c>
      <c r="AC152" s="127">
        <v>0</v>
      </c>
      <c r="AD152" s="128">
        <v>0</v>
      </c>
      <c r="AE152" s="127">
        <v>0</v>
      </c>
      <c r="AF152" s="128">
        <v>0</v>
      </c>
      <c r="AG152" s="127">
        <v>0</v>
      </c>
      <c r="AH152" s="128">
        <v>0</v>
      </c>
      <c r="AI152" s="127">
        <v>0</v>
      </c>
      <c r="AJ152" s="128">
        <v>0</v>
      </c>
      <c r="AK152" s="127">
        <v>0</v>
      </c>
      <c r="AL152" s="128">
        <v>0</v>
      </c>
      <c r="AM152" s="127">
        <v>0</v>
      </c>
      <c r="AN152" s="128">
        <v>0</v>
      </c>
      <c r="AO152" s="130">
        <v>0</v>
      </c>
      <c r="AP152" s="128">
        <v>0</v>
      </c>
    </row>
    <row r="153" spans="1:42" ht="11.25">
      <c r="A153" s="6">
        <v>2232</v>
      </c>
      <c r="B153" s="7" t="s">
        <v>146</v>
      </c>
      <c r="C153" s="125">
        <f t="shared" si="4"/>
        <v>0</v>
      </c>
      <c r="D153" s="126">
        <f t="shared" si="5"/>
        <v>0</v>
      </c>
      <c r="E153" s="127">
        <v>0</v>
      </c>
      <c r="F153" s="128">
        <v>0</v>
      </c>
      <c r="G153" s="127">
        <v>0</v>
      </c>
      <c r="H153" s="128">
        <v>0</v>
      </c>
      <c r="I153" s="127">
        <v>0</v>
      </c>
      <c r="J153" s="128">
        <v>0</v>
      </c>
      <c r="K153" s="127">
        <v>0</v>
      </c>
      <c r="L153" s="128">
        <v>0</v>
      </c>
      <c r="M153" s="127">
        <v>0</v>
      </c>
      <c r="N153" s="128">
        <v>0</v>
      </c>
      <c r="O153" s="127">
        <v>0</v>
      </c>
      <c r="P153" s="128">
        <v>0</v>
      </c>
      <c r="Q153" s="127">
        <v>0</v>
      </c>
      <c r="R153" s="128">
        <v>0</v>
      </c>
      <c r="S153" s="129">
        <v>0</v>
      </c>
      <c r="T153" s="128">
        <v>0</v>
      </c>
      <c r="U153" s="127">
        <v>0</v>
      </c>
      <c r="V153" s="128">
        <v>0</v>
      </c>
      <c r="W153" s="127">
        <v>0</v>
      </c>
      <c r="X153" s="128">
        <v>0</v>
      </c>
      <c r="Y153" s="127">
        <v>0</v>
      </c>
      <c r="Z153" s="128">
        <v>0</v>
      </c>
      <c r="AA153" s="127">
        <v>0</v>
      </c>
      <c r="AB153" s="128">
        <v>0</v>
      </c>
      <c r="AC153" s="127">
        <v>0</v>
      </c>
      <c r="AD153" s="128">
        <v>0</v>
      </c>
      <c r="AE153" s="127">
        <v>0</v>
      </c>
      <c r="AF153" s="128">
        <v>0</v>
      </c>
      <c r="AG153" s="127">
        <v>0</v>
      </c>
      <c r="AH153" s="128">
        <v>0</v>
      </c>
      <c r="AI153" s="127">
        <v>0</v>
      </c>
      <c r="AJ153" s="128">
        <v>0</v>
      </c>
      <c r="AK153" s="127">
        <v>0</v>
      </c>
      <c r="AL153" s="128">
        <v>0</v>
      </c>
      <c r="AM153" s="127">
        <v>0</v>
      </c>
      <c r="AN153" s="128">
        <v>0</v>
      </c>
      <c r="AO153" s="130">
        <v>0</v>
      </c>
      <c r="AP153" s="128">
        <v>0</v>
      </c>
    </row>
    <row r="154" spans="1:42" ht="11.25">
      <c r="A154" s="6">
        <v>2233</v>
      </c>
      <c r="B154" s="7" t="s">
        <v>147</v>
      </c>
      <c r="C154" s="125">
        <f t="shared" si="4"/>
        <v>0</v>
      </c>
      <c r="D154" s="126">
        <f t="shared" si="5"/>
        <v>0</v>
      </c>
      <c r="E154" s="127">
        <v>0</v>
      </c>
      <c r="F154" s="128">
        <v>0</v>
      </c>
      <c r="G154" s="127">
        <v>0</v>
      </c>
      <c r="H154" s="128">
        <v>0</v>
      </c>
      <c r="I154" s="127">
        <v>0</v>
      </c>
      <c r="J154" s="128">
        <v>0</v>
      </c>
      <c r="K154" s="127">
        <v>0</v>
      </c>
      <c r="L154" s="128">
        <v>0</v>
      </c>
      <c r="M154" s="127">
        <v>0</v>
      </c>
      <c r="N154" s="128">
        <v>0</v>
      </c>
      <c r="O154" s="127">
        <v>0</v>
      </c>
      <c r="P154" s="128">
        <v>0</v>
      </c>
      <c r="Q154" s="127">
        <v>0</v>
      </c>
      <c r="R154" s="128">
        <v>0</v>
      </c>
      <c r="S154" s="129">
        <v>0</v>
      </c>
      <c r="T154" s="128">
        <v>0</v>
      </c>
      <c r="U154" s="127">
        <v>0</v>
      </c>
      <c r="V154" s="128">
        <v>0</v>
      </c>
      <c r="W154" s="127">
        <v>0</v>
      </c>
      <c r="X154" s="128">
        <v>0</v>
      </c>
      <c r="Y154" s="127">
        <v>0</v>
      </c>
      <c r="Z154" s="128">
        <v>0</v>
      </c>
      <c r="AA154" s="127">
        <v>0</v>
      </c>
      <c r="AB154" s="128">
        <v>0</v>
      </c>
      <c r="AC154" s="127">
        <v>0</v>
      </c>
      <c r="AD154" s="128">
        <v>0</v>
      </c>
      <c r="AE154" s="127">
        <v>0</v>
      </c>
      <c r="AF154" s="128">
        <v>0</v>
      </c>
      <c r="AG154" s="127">
        <v>0</v>
      </c>
      <c r="AH154" s="128">
        <v>0</v>
      </c>
      <c r="AI154" s="127">
        <v>0</v>
      </c>
      <c r="AJ154" s="128">
        <v>0</v>
      </c>
      <c r="AK154" s="127">
        <v>0</v>
      </c>
      <c r="AL154" s="128">
        <v>0</v>
      </c>
      <c r="AM154" s="127">
        <v>0</v>
      </c>
      <c r="AN154" s="128">
        <v>0</v>
      </c>
      <c r="AO154" s="130">
        <v>0</v>
      </c>
      <c r="AP154" s="128">
        <v>0</v>
      </c>
    </row>
    <row r="155" spans="1:42" ht="11.25">
      <c r="A155" s="6">
        <v>2234</v>
      </c>
      <c r="B155" s="7" t="s">
        <v>148</v>
      </c>
      <c r="C155" s="125">
        <f t="shared" si="4"/>
        <v>0</v>
      </c>
      <c r="D155" s="126">
        <f t="shared" si="5"/>
        <v>0</v>
      </c>
      <c r="E155" s="127">
        <v>0</v>
      </c>
      <c r="F155" s="128">
        <v>0</v>
      </c>
      <c r="G155" s="127">
        <v>0</v>
      </c>
      <c r="H155" s="128">
        <v>0</v>
      </c>
      <c r="I155" s="127">
        <v>0</v>
      </c>
      <c r="J155" s="128">
        <v>0</v>
      </c>
      <c r="K155" s="127">
        <v>0</v>
      </c>
      <c r="L155" s="128">
        <v>0</v>
      </c>
      <c r="M155" s="127">
        <v>0</v>
      </c>
      <c r="N155" s="128">
        <v>0</v>
      </c>
      <c r="O155" s="127">
        <v>0</v>
      </c>
      <c r="P155" s="128">
        <v>0</v>
      </c>
      <c r="Q155" s="127">
        <v>0</v>
      </c>
      <c r="R155" s="128">
        <v>0</v>
      </c>
      <c r="S155" s="129">
        <v>0</v>
      </c>
      <c r="T155" s="128">
        <v>0</v>
      </c>
      <c r="U155" s="127">
        <v>0</v>
      </c>
      <c r="V155" s="128">
        <v>0</v>
      </c>
      <c r="W155" s="127">
        <v>0</v>
      </c>
      <c r="X155" s="128">
        <v>0</v>
      </c>
      <c r="Y155" s="127">
        <v>0</v>
      </c>
      <c r="Z155" s="128">
        <v>0</v>
      </c>
      <c r="AA155" s="127">
        <v>0</v>
      </c>
      <c r="AB155" s="128">
        <v>0</v>
      </c>
      <c r="AC155" s="127">
        <v>0</v>
      </c>
      <c r="AD155" s="128">
        <v>0</v>
      </c>
      <c r="AE155" s="127">
        <v>0</v>
      </c>
      <c r="AF155" s="128">
        <v>0</v>
      </c>
      <c r="AG155" s="127">
        <v>0</v>
      </c>
      <c r="AH155" s="128">
        <v>0</v>
      </c>
      <c r="AI155" s="127">
        <v>0</v>
      </c>
      <c r="AJ155" s="128">
        <v>0</v>
      </c>
      <c r="AK155" s="127">
        <v>0</v>
      </c>
      <c r="AL155" s="128">
        <v>0</v>
      </c>
      <c r="AM155" s="127">
        <v>0</v>
      </c>
      <c r="AN155" s="128">
        <v>0</v>
      </c>
      <c r="AO155" s="130">
        <v>0</v>
      </c>
      <c r="AP155" s="128">
        <v>0</v>
      </c>
    </row>
    <row r="156" spans="1:42" ht="11.25">
      <c r="A156" s="6">
        <v>2235</v>
      </c>
      <c r="B156" s="7" t="s">
        <v>149</v>
      </c>
      <c r="C156" s="125">
        <f t="shared" si="4"/>
        <v>0</v>
      </c>
      <c r="D156" s="126">
        <f t="shared" si="5"/>
        <v>0</v>
      </c>
      <c r="E156" s="127">
        <v>0</v>
      </c>
      <c r="F156" s="128">
        <v>0</v>
      </c>
      <c r="G156" s="127">
        <v>0</v>
      </c>
      <c r="H156" s="128">
        <v>0</v>
      </c>
      <c r="I156" s="127">
        <v>0</v>
      </c>
      <c r="J156" s="128">
        <v>0</v>
      </c>
      <c r="K156" s="127">
        <v>0</v>
      </c>
      <c r="L156" s="128">
        <v>0</v>
      </c>
      <c r="M156" s="127">
        <v>0</v>
      </c>
      <c r="N156" s="128">
        <v>0</v>
      </c>
      <c r="O156" s="127">
        <v>0</v>
      </c>
      <c r="P156" s="128">
        <v>0</v>
      </c>
      <c r="Q156" s="127">
        <v>0</v>
      </c>
      <c r="R156" s="128">
        <v>0</v>
      </c>
      <c r="S156" s="129">
        <v>0</v>
      </c>
      <c r="T156" s="128">
        <v>0</v>
      </c>
      <c r="U156" s="127">
        <v>0</v>
      </c>
      <c r="V156" s="128">
        <v>0</v>
      </c>
      <c r="W156" s="127">
        <v>0</v>
      </c>
      <c r="X156" s="128">
        <v>0</v>
      </c>
      <c r="Y156" s="127">
        <v>0</v>
      </c>
      <c r="Z156" s="128">
        <v>0</v>
      </c>
      <c r="AA156" s="127">
        <v>0</v>
      </c>
      <c r="AB156" s="128">
        <v>0</v>
      </c>
      <c r="AC156" s="127">
        <v>0</v>
      </c>
      <c r="AD156" s="128">
        <v>0</v>
      </c>
      <c r="AE156" s="127">
        <v>0</v>
      </c>
      <c r="AF156" s="128">
        <v>0</v>
      </c>
      <c r="AG156" s="127">
        <v>0</v>
      </c>
      <c r="AH156" s="128">
        <v>0</v>
      </c>
      <c r="AI156" s="127">
        <v>0</v>
      </c>
      <c r="AJ156" s="128">
        <v>0</v>
      </c>
      <c r="AK156" s="127">
        <v>0</v>
      </c>
      <c r="AL156" s="128">
        <v>0</v>
      </c>
      <c r="AM156" s="127">
        <v>0</v>
      </c>
      <c r="AN156" s="128">
        <v>0</v>
      </c>
      <c r="AO156" s="130">
        <v>0</v>
      </c>
      <c r="AP156" s="128">
        <v>0</v>
      </c>
    </row>
    <row r="157" spans="1:42" ht="11.25">
      <c r="A157" s="6">
        <v>2240</v>
      </c>
      <c r="B157" s="7" t="s">
        <v>150</v>
      </c>
      <c r="C157" s="125">
        <f t="shared" si="4"/>
        <v>0</v>
      </c>
      <c r="D157" s="126">
        <f t="shared" si="5"/>
        <v>21751546.300000004</v>
      </c>
      <c r="E157" s="127">
        <v>0</v>
      </c>
      <c r="F157" s="128">
        <v>0</v>
      </c>
      <c r="G157" s="127">
        <v>0</v>
      </c>
      <c r="H157" s="128">
        <v>0</v>
      </c>
      <c r="I157" s="127">
        <v>0</v>
      </c>
      <c r="J157" s="128">
        <v>0</v>
      </c>
      <c r="K157" s="127">
        <v>0</v>
      </c>
      <c r="L157" s="128">
        <v>0</v>
      </c>
      <c r="M157" s="127">
        <v>0</v>
      </c>
      <c r="N157" s="128">
        <v>0</v>
      </c>
      <c r="O157" s="127">
        <v>0</v>
      </c>
      <c r="P157" s="128">
        <v>0</v>
      </c>
      <c r="Q157" s="127">
        <v>0</v>
      </c>
      <c r="R157" s="128">
        <v>0</v>
      </c>
      <c r="S157" s="129">
        <v>0</v>
      </c>
      <c r="T157" s="128">
        <v>0</v>
      </c>
      <c r="U157" s="127">
        <v>0</v>
      </c>
      <c r="V157" s="128">
        <v>0</v>
      </c>
      <c r="W157" s="127">
        <v>0</v>
      </c>
      <c r="X157" s="128">
        <v>0</v>
      </c>
      <c r="Y157" s="127">
        <v>0</v>
      </c>
      <c r="Z157" s="128">
        <v>0</v>
      </c>
      <c r="AA157" s="127">
        <v>0</v>
      </c>
      <c r="AB157" s="128">
        <v>0</v>
      </c>
      <c r="AC157" s="127">
        <v>0</v>
      </c>
      <c r="AD157" s="128">
        <v>8613098.4</v>
      </c>
      <c r="AE157" s="127">
        <v>0</v>
      </c>
      <c r="AF157" s="128">
        <v>0</v>
      </c>
      <c r="AG157" s="127">
        <v>0</v>
      </c>
      <c r="AH157" s="128">
        <v>0</v>
      </c>
      <c r="AI157" s="127">
        <v>0</v>
      </c>
      <c r="AJ157" s="128">
        <v>13138447.900000002</v>
      </c>
      <c r="AK157" s="127">
        <v>0</v>
      </c>
      <c r="AL157" s="128">
        <v>0</v>
      </c>
      <c r="AM157" s="127">
        <v>0</v>
      </c>
      <c r="AN157" s="128">
        <v>0</v>
      </c>
      <c r="AO157" s="130">
        <v>0</v>
      </c>
      <c r="AP157" s="128">
        <v>0</v>
      </c>
    </row>
    <row r="158" spans="1:42" ht="11.25">
      <c r="A158" s="6">
        <v>2241</v>
      </c>
      <c r="B158" s="7" t="s">
        <v>151</v>
      </c>
      <c r="C158" s="125">
        <f t="shared" si="4"/>
        <v>0</v>
      </c>
      <c r="D158" s="126">
        <f t="shared" si="5"/>
        <v>8613098.4</v>
      </c>
      <c r="E158" s="127">
        <v>0</v>
      </c>
      <c r="F158" s="128">
        <v>0</v>
      </c>
      <c r="G158" s="127">
        <v>0</v>
      </c>
      <c r="H158" s="128">
        <v>0</v>
      </c>
      <c r="I158" s="127">
        <v>0</v>
      </c>
      <c r="J158" s="128">
        <v>0</v>
      </c>
      <c r="K158" s="127">
        <v>0</v>
      </c>
      <c r="L158" s="128">
        <v>0</v>
      </c>
      <c r="M158" s="127">
        <v>0</v>
      </c>
      <c r="N158" s="128">
        <v>0</v>
      </c>
      <c r="O158" s="127">
        <v>0</v>
      </c>
      <c r="P158" s="128">
        <v>0</v>
      </c>
      <c r="Q158" s="127">
        <v>0</v>
      </c>
      <c r="R158" s="128">
        <v>0</v>
      </c>
      <c r="S158" s="129">
        <v>0</v>
      </c>
      <c r="T158" s="128">
        <v>0</v>
      </c>
      <c r="U158" s="127">
        <v>0</v>
      </c>
      <c r="V158" s="128">
        <v>0</v>
      </c>
      <c r="W158" s="127">
        <v>0</v>
      </c>
      <c r="X158" s="128">
        <v>0</v>
      </c>
      <c r="Y158" s="127">
        <v>0</v>
      </c>
      <c r="Z158" s="128">
        <v>0</v>
      </c>
      <c r="AA158" s="127">
        <v>0</v>
      </c>
      <c r="AB158" s="128">
        <v>0</v>
      </c>
      <c r="AC158" s="127">
        <v>0</v>
      </c>
      <c r="AD158" s="128">
        <v>8613098.4</v>
      </c>
      <c r="AE158" s="127">
        <v>0</v>
      </c>
      <c r="AF158" s="128">
        <v>0</v>
      </c>
      <c r="AG158" s="127">
        <v>0</v>
      </c>
      <c r="AH158" s="128">
        <v>0</v>
      </c>
      <c r="AI158" s="127">
        <v>0</v>
      </c>
      <c r="AJ158" s="128">
        <v>0</v>
      </c>
      <c r="AK158" s="127">
        <v>0</v>
      </c>
      <c r="AL158" s="128">
        <v>0</v>
      </c>
      <c r="AM158" s="127">
        <v>0</v>
      </c>
      <c r="AN158" s="128">
        <v>0</v>
      </c>
      <c r="AO158" s="130">
        <v>0</v>
      </c>
      <c r="AP158" s="128">
        <v>0</v>
      </c>
    </row>
    <row r="159" spans="1:42" ht="11.25">
      <c r="A159" s="6">
        <v>2242</v>
      </c>
      <c r="B159" s="7" t="s">
        <v>189</v>
      </c>
      <c r="C159" s="125">
        <f t="shared" si="4"/>
        <v>0</v>
      </c>
      <c r="D159" s="126">
        <f t="shared" si="5"/>
        <v>0</v>
      </c>
      <c r="E159" s="127">
        <v>0</v>
      </c>
      <c r="F159" s="128">
        <v>0</v>
      </c>
      <c r="G159" s="127">
        <v>0</v>
      </c>
      <c r="H159" s="128">
        <v>0</v>
      </c>
      <c r="I159" s="127">
        <v>0</v>
      </c>
      <c r="J159" s="128">
        <v>0</v>
      </c>
      <c r="K159" s="127">
        <v>0</v>
      </c>
      <c r="L159" s="128">
        <v>0</v>
      </c>
      <c r="M159" s="127">
        <v>0</v>
      </c>
      <c r="N159" s="128">
        <v>0</v>
      </c>
      <c r="O159" s="127">
        <v>0</v>
      </c>
      <c r="P159" s="128">
        <v>0</v>
      </c>
      <c r="Q159" s="127">
        <v>0</v>
      </c>
      <c r="R159" s="128">
        <v>0</v>
      </c>
      <c r="S159" s="129">
        <v>0</v>
      </c>
      <c r="T159" s="128">
        <v>0</v>
      </c>
      <c r="U159" s="127">
        <v>0</v>
      </c>
      <c r="V159" s="128">
        <v>0</v>
      </c>
      <c r="W159" s="127">
        <v>0</v>
      </c>
      <c r="X159" s="128">
        <v>0</v>
      </c>
      <c r="Y159" s="127">
        <v>0</v>
      </c>
      <c r="Z159" s="128">
        <v>0</v>
      </c>
      <c r="AA159" s="127">
        <v>0</v>
      </c>
      <c r="AB159" s="128">
        <v>0</v>
      </c>
      <c r="AC159" s="127">
        <v>0</v>
      </c>
      <c r="AD159" s="128">
        <v>0</v>
      </c>
      <c r="AE159" s="127">
        <v>0</v>
      </c>
      <c r="AF159" s="128">
        <v>0</v>
      </c>
      <c r="AG159" s="127">
        <v>0</v>
      </c>
      <c r="AH159" s="128">
        <v>0</v>
      </c>
      <c r="AI159" s="127">
        <v>0</v>
      </c>
      <c r="AJ159" s="128">
        <v>0</v>
      </c>
      <c r="AK159" s="127">
        <v>0</v>
      </c>
      <c r="AL159" s="128">
        <v>0</v>
      </c>
      <c r="AM159" s="127">
        <v>0</v>
      </c>
      <c r="AN159" s="128">
        <v>0</v>
      </c>
      <c r="AO159" s="130">
        <v>0</v>
      </c>
      <c r="AP159" s="128">
        <v>0</v>
      </c>
    </row>
    <row r="160" spans="1:42" ht="11.25">
      <c r="A160" s="6">
        <v>2249</v>
      </c>
      <c r="B160" s="7" t="s">
        <v>152</v>
      </c>
      <c r="C160" s="125">
        <f t="shared" si="4"/>
        <v>0</v>
      </c>
      <c r="D160" s="126">
        <f t="shared" si="5"/>
        <v>13138447.900000002</v>
      </c>
      <c r="E160" s="127">
        <v>0</v>
      </c>
      <c r="F160" s="128">
        <v>0</v>
      </c>
      <c r="G160" s="127">
        <v>0</v>
      </c>
      <c r="H160" s="128">
        <v>0</v>
      </c>
      <c r="I160" s="127">
        <v>0</v>
      </c>
      <c r="J160" s="128">
        <v>0</v>
      </c>
      <c r="K160" s="127">
        <v>0</v>
      </c>
      <c r="L160" s="128">
        <v>0</v>
      </c>
      <c r="M160" s="127">
        <v>0</v>
      </c>
      <c r="N160" s="128">
        <v>0</v>
      </c>
      <c r="O160" s="127">
        <v>0</v>
      </c>
      <c r="P160" s="128">
        <v>0</v>
      </c>
      <c r="Q160" s="127">
        <v>0</v>
      </c>
      <c r="R160" s="128">
        <v>0</v>
      </c>
      <c r="S160" s="129">
        <v>0</v>
      </c>
      <c r="T160" s="128">
        <v>0</v>
      </c>
      <c r="U160" s="127">
        <v>0</v>
      </c>
      <c r="V160" s="128">
        <v>0</v>
      </c>
      <c r="W160" s="127">
        <v>0</v>
      </c>
      <c r="X160" s="128">
        <v>0</v>
      </c>
      <c r="Y160" s="127">
        <v>0</v>
      </c>
      <c r="Z160" s="128">
        <v>0</v>
      </c>
      <c r="AA160" s="127">
        <v>0</v>
      </c>
      <c r="AB160" s="128">
        <v>0</v>
      </c>
      <c r="AC160" s="127">
        <v>0</v>
      </c>
      <c r="AD160" s="128">
        <v>0</v>
      </c>
      <c r="AE160" s="127">
        <v>0</v>
      </c>
      <c r="AF160" s="128">
        <v>0</v>
      </c>
      <c r="AG160" s="127">
        <v>0</v>
      </c>
      <c r="AH160" s="128">
        <v>0</v>
      </c>
      <c r="AI160" s="127">
        <v>0</v>
      </c>
      <c r="AJ160" s="128">
        <v>13138447.900000002</v>
      </c>
      <c r="AK160" s="127">
        <v>0</v>
      </c>
      <c r="AL160" s="128">
        <v>0</v>
      </c>
      <c r="AM160" s="127">
        <v>0</v>
      </c>
      <c r="AN160" s="128">
        <v>0</v>
      </c>
      <c r="AO160" s="130">
        <v>0</v>
      </c>
      <c r="AP160" s="128">
        <v>0</v>
      </c>
    </row>
    <row r="161" spans="1:42" ht="11.25">
      <c r="A161" s="6">
        <v>2250</v>
      </c>
      <c r="B161" s="7" t="s">
        <v>190</v>
      </c>
      <c r="C161" s="125">
        <f t="shared" si="4"/>
        <v>13242809.989999995</v>
      </c>
      <c r="D161" s="126">
        <f t="shared" si="5"/>
        <v>0</v>
      </c>
      <c r="E161" s="127">
        <v>0</v>
      </c>
      <c r="F161" s="128">
        <v>0</v>
      </c>
      <c r="G161" s="127">
        <v>0</v>
      </c>
      <c r="H161" s="128">
        <v>0</v>
      </c>
      <c r="I161" s="127">
        <v>0</v>
      </c>
      <c r="J161" s="128">
        <v>0</v>
      </c>
      <c r="K161" s="127">
        <v>0</v>
      </c>
      <c r="L161" s="128">
        <v>0</v>
      </c>
      <c r="M161" s="127">
        <v>0</v>
      </c>
      <c r="N161" s="128">
        <v>0</v>
      </c>
      <c r="O161" s="127">
        <v>0</v>
      </c>
      <c r="P161" s="128">
        <v>0</v>
      </c>
      <c r="Q161" s="127">
        <v>0</v>
      </c>
      <c r="R161" s="128">
        <v>0</v>
      </c>
      <c r="S161" s="129">
        <v>0</v>
      </c>
      <c r="T161" s="128">
        <v>0</v>
      </c>
      <c r="U161" s="127">
        <v>0</v>
      </c>
      <c r="V161" s="128">
        <v>0</v>
      </c>
      <c r="W161" s="127">
        <v>0</v>
      </c>
      <c r="X161" s="128">
        <v>0</v>
      </c>
      <c r="Y161" s="127">
        <v>0</v>
      </c>
      <c r="Z161" s="128">
        <v>0</v>
      </c>
      <c r="AA161" s="127">
        <v>0</v>
      </c>
      <c r="AB161" s="128">
        <v>0</v>
      </c>
      <c r="AC161" s="127">
        <v>0</v>
      </c>
      <c r="AD161" s="128">
        <v>0</v>
      </c>
      <c r="AE161" s="127">
        <v>0</v>
      </c>
      <c r="AF161" s="128">
        <v>0</v>
      </c>
      <c r="AG161" s="127">
        <v>0</v>
      </c>
      <c r="AH161" s="128">
        <v>0</v>
      </c>
      <c r="AI161" s="127">
        <v>13242809.989999995</v>
      </c>
      <c r="AJ161" s="128">
        <v>0</v>
      </c>
      <c r="AK161" s="127">
        <v>0</v>
      </c>
      <c r="AL161" s="128">
        <v>0</v>
      </c>
      <c r="AM161" s="127">
        <v>0</v>
      </c>
      <c r="AN161" s="128">
        <v>0</v>
      </c>
      <c r="AO161" s="130">
        <v>0</v>
      </c>
      <c r="AP161" s="128">
        <v>0</v>
      </c>
    </row>
    <row r="162" spans="1:42" ht="11.25">
      <c r="A162" s="6">
        <v>2251</v>
      </c>
      <c r="B162" s="7" t="s">
        <v>153</v>
      </c>
      <c r="C162" s="125">
        <f t="shared" si="4"/>
        <v>0</v>
      </c>
      <c r="D162" s="126">
        <f t="shared" si="5"/>
        <v>0</v>
      </c>
      <c r="E162" s="127">
        <v>0</v>
      </c>
      <c r="F162" s="128">
        <v>0</v>
      </c>
      <c r="G162" s="127">
        <v>0</v>
      </c>
      <c r="H162" s="128">
        <v>0</v>
      </c>
      <c r="I162" s="127">
        <v>0</v>
      </c>
      <c r="J162" s="128">
        <v>0</v>
      </c>
      <c r="K162" s="127">
        <v>0</v>
      </c>
      <c r="L162" s="128">
        <v>0</v>
      </c>
      <c r="M162" s="127">
        <v>0</v>
      </c>
      <c r="N162" s="128">
        <v>0</v>
      </c>
      <c r="O162" s="127">
        <v>0</v>
      </c>
      <c r="P162" s="128">
        <v>0</v>
      </c>
      <c r="Q162" s="127">
        <v>0</v>
      </c>
      <c r="R162" s="128">
        <v>0</v>
      </c>
      <c r="S162" s="129">
        <v>0</v>
      </c>
      <c r="T162" s="128">
        <v>0</v>
      </c>
      <c r="U162" s="127">
        <v>0</v>
      </c>
      <c r="V162" s="128">
        <v>0</v>
      </c>
      <c r="W162" s="127">
        <v>0</v>
      </c>
      <c r="X162" s="128">
        <v>0</v>
      </c>
      <c r="Y162" s="127">
        <v>0</v>
      </c>
      <c r="Z162" s="128">
        <v>0</v>
      </c>
      <c r="AA162" s="127">
        <v>0</v>
      </c>
      <c r="AB162" s="128">
        <v>0</v>
      </c>
      <c r="AC162" s="127">
        <v>0</v>
      </c>
      <c r="AD162" s="128">
        <v>0</v>
      </c>
      <c r="AE162" s="127">
        <v>0</v>
      </c>
      <c r="AF162" s="128">
        <v>0</v>
      </c>
      <c r="AG162" s="127">
        <v>0</v>
      </c>
      <c r="AH162" s="128">
        <v>0</v>
      </c>
      <c r="AI162" s="127">
        <v>0</v>
      </c>
      <c r="AJ162" s="128">
        <v>0</v>
      </c>
      <c r="AK162" s="127">
        <v>0</v>
      </c>
      <c r="AL162" s="128">
        <v>0</v>
      </c>
      <c r="AM162" s="127">
        <v>0</v>
      </c>
      <c r="AN162" s="128">
        <v>0</v>
      </c>
      <c r="AO162" s="130">
        <v>0</v>
      </c>
      <c r="AP162" s="128">
        <v>0</v>
      </c>
    </row>
    <row r="163" spans="1:42" ht="11.25">
      <c r="A163" s="6">
        <v>2252</v>
      </c>
      <c r="B163" s="7" t="s">
        <v>154</v>
      </c>
      <c r="C163" s="125">
        <f t="shared" si="4"/>
        <v>7138.56</v>
      </c>
      <c r="D163" s="126">
        <f t="shared" si="5"/>
        <v>0</v>
      </c>
      <c r="E163" s="127">
        <v>0</v>
      </c>
      <c r="F163" s="128">
        <v>0</v>
      </c>
      <c r="G163" s="127">
        <v>0</v>
      </c>
      <c r="H163" s="128">
        <v>0</v>
      </c>
      <c r="I163" s="127">
        <v>0</v>
      </c>
      <c r="J163" s="128">
        <v>0</v>
      </c>
      <c r="K163" s="127">
        <v>0</v>
      </c>
      <c r="L163" s="128">
        <v>0</v>
      </c>
      <c r="M163" s="127">
        <v>0</v>
      </c>
      <c r="N163" s="128">
        <v>0</v>
      </c>
      <c r="O163" s="127">
        <v>0</v>
      </c>
      <c r="P163" s="128">
        <v>0</v>
      </c>
      <c r="Q163" s="127">
        <v>0</v>
      </c>
      <c r="R163" s="128">
        <v>0</v>
      </c>
      <c r="S163" s="129">
        <v>0</v>
      </c>
      <c r="T163" s="128">
        <v>0</v>
      </c>
      <c r="U163" s="127">
        <v>0</v>
      </c>
      <c r="V163" s="128">
        <v>0</v>
      </c>
      <c r="W163" s="127">
        <v>0</v>
      </c>
      <c r="X163" s="128">
        <v>0</v>
      </c>
      <c r="Y163" s="127">
        <v>0</v>
      </c>
      <c r="Z163" s="128">
        <v>0</v>
      </c>
      <c r="AA163" s="127">
        <v>0</v>
      </c>
      <c r="AB163" s="128">
        <v>0</v>
      </c>
      <c r="AC163" s="127">
        <v>0</v>
      </c>
      <c r="AD163" s="128">
        <v>0</v>
      </c>
      <c r="AE163" s="127">
        <v>0</v>
      </c>
      <c r="AF163" s="128">
        <v>0</v>
      </c>
      <c r="AG163" s="127">
        <v>0</v>
      </c>
      <c r="AH163" s="128">
        <v>0</v>
      </c>
      <c r="AI163" s="127">
        <v>7138.56</v>
      </c>
      <c r="AJ163" s="128">
        <v>0</v>
      </c>
      <c r="AK163" s="127">
        <v>0</v>
      </c>
      <c r="AL163" s="128">
        <v>0</v>
      </c>
      <c r="AM163" s="127">
        <v>0</v>
      </c>
      <c r="AN163" s="128">
        <v>0</v>
      </c>
      <c r="AO163" s="130">
        <v>0</v>
      </c>
      <c r="AP163" s="128">
        <v>0</v>
      </c>
    </row>
    <row r="164" spans="1:42" ht="11.25">
      <c r="A164" s="6">
        <v>2253</v>
      </c>
      <c r="B164" s="7" t="s">
        <v>155</v>
      </c>
      <c r="C164" s="125">
        <f t="shared" si="4"/>
        <v>13046002.869999997</v>
      </c>
      <c r="D164" s="126">
        <f t="shared" si="5"/>
        <v>0</v>
      </c>
      <c r="E164" s="127">
        <v>0</v>
      </c>
      <c r="F164" s="128">
        <v>0</v>
      </c>
      <c r="G164" s="127">
        <v>0</v>
      </c>
      <c r="H164" s="128">
        <v>0</v>
      </c>
      <c r="I164" s="127">
        <v>0</v>
      </c>
      <c r="J164" s="128">
        <v>0</v>
      </c>
      <c r="K164" s="127">
        <v>0</v>
      </c>
      <c r="L164" s="128">
        <v>0</v>
      </c>
      <c r="M164" s="127">
        <v>0</v>
      </c>
      <c r="N164" s="128">
        <v>0</v>
      </c>
      <c r="O164" s="127">
        <v>0</v>
      </c>
      <c r="P164" s="128">
        <v>0</v>
      </c>
      <c r="Q164" s="127">
        <v>0</v>
      </c>
      <c r="R164" s="128">
        <v>0</v>
      </c>
      <c r="S164" s="129">
        <v>0</v>
      </c>
      <c r="T164" s="128">
        <v>0</v>
      </c>
      <c r="U164" s="127">
        <v>0</v>
      </c>
      <c r="V164" s="128">
        <v>0</v>
      </c>
      <c r="W164" s="127">
        <v>0</v>
      </c>
      <c r="X164" s="128">
        <v>0</v>
      </c>
      <c r="Y164" s="127">
        <v>0</v>
      </c>
      <c r="Z164" s="128">
        <v>0</v>
      </c>
      <c r="AA164" s="127">
        <v>0</v>
      </c>
      <c r="AB164" s="128">
        <v>0</v>
      </c>
      <c r="AC164" s="127">
        <v>0</v>
      </c>
      <c r="AD164" s="128">
        <v>0</v>
      </c>
      <c r="AE164" s="127">
        <v>0</v>
      </c>
      <c r="AF164" s="128">
        <v>0</v>
      </c>
      <c r="AG164" s="127">
        <v>0</v>
      </c>
      <c r="AH164" s="128">
        <v>0</v>
      </c>
      <c r="AI164" s="127">
        <v>13046002.869999997</v>
      </c>
      <c r="AJ164" s="128">
        <v>0</v>
      </c>
      <c r="AK164" s="127">
        <v>0</v>
      </c>
      <c r="AL164" s="128">
        <v>0</v>
      </c>
      <c r="AM164" s="127">
        <v>0</v>
      </c>
      <c r="AN164" s="128">
        <v>0</v>
      </c>
      <c r="AO164" s="130">
        <v>0</v>
      </c>
      <c r="AP164" s="128">
        <v>0</v>
      </c>
    </row>
    <row r="165" spans="1:42" ht="11.25">
      <c r="A165" s="6">
        <v>2254</v>
      </c>
      <c r="B165" s="7" t="s">
        <v>156</v>
      </c>
      <c r="C165" s="125">
        <f t="shared" si="4"/>
        <v>0</v>
      </c>
      <c r="D165" s="126">
        <f t="shared" si="5"/>
        <v>0</v>
      </c>
      <c r="E165" s="127">
        <v>0</v>
      </c>
      <c r="F165" s="128">
        <v>0</v>
      </c>
      <c r="G165" s="127">
        <v>0</v>
      </c>
      <c r="H165" s="128">
        <v>0</v>
      </c>
      <c r="I165" s="127">
        <v>0</v>
      </c>
      <c r="J165" s="128">
        <v>0</v>
      </c>
      <c r="K165" s="127">
        <v>0</v>
      </c>
      <c r="L165" s="128">
        <v>0</v>
      </c>
      <c r="M165" s="127">
        <v>0</v>
      </c>
      <c r="N165" s="128">
        <v>0</v>
      </c>
      <c r="O165" s="127">
        <v>0</v>
      </c>
      <c r="P165" s="128">
        <v>0</v>
      </c>
      <c r="Q165" s="127">
        <v>0</v>
      </c>
      <c r="R165" s="128">
        <v>0</v>
      </c>
      <c r="S165" s="129">
        <v>0</v>
      </c>
      <c r="T165" s="128">
        <v>0</v>
      </c>
      <c r="U165" s="127">
        <v>0</v>
      </c>
      <c r="V165" s="128">
        <v>0</v>
      </c>
      <c r="W165" s="127">
        <v>0</v>
      </c>
      <c r="X165" s="128">
        <v>0</v>
      </c>
      <c r="Y165" s="127">
        <v>0</v>
      </c>
      <c r="Z165" s="128">
        <v>0</v>
      </c>
      <c r="AA165" s="127">
        <v>0</v>
      </c>
      <c r="AB165" s="128">
        <v>0</v>
      </c>
      <c r="AC165" s="127">
        <v>0</v>
      </c>
      <c r="AD165" s="128">
        <v>0</v>
      </c>
      <c r="AE165" s="127">
        <v>0</v>
      </c>
      <c r="AF165" s="128">
        <v>0</v>
      </c>
      <c r="AG165" s="127">
        <v>0</v>
      </c>
      <c r="AH165" s="128">
        <v>0</v>
      </c>
      <c r="AI165" s="127">
        <v>0</v>
      </c>
      <c r="AJ165" s="128">
        <v>0</v>
      </c>
      <c r="AK165" s="127">
        <v>0</v>
      </c>
      <c r="AL165" s="128">
        <v>0</v>
      </c>
      <c r="AM165" s="127">
        <v>0</v>
      </c>
      <c r="AN165" s="128">
        <v>0</v>
      </c>
      <c r="AO165" s="130">
        <v>0</v>
      </c>
      <c r="AP165" s="128">
        <v>0</v>
      </c>
    </row>
    <row r="166" spans="1:42" ht="11.25">
      <c r="A166" s="6">
        <v>2255</v>
      </c>
      <c r="B166" s="7" t="s">
        <v>157</v>
      </c>
      <c r="C166" s="125">
        <f t="shared" si="4"/>
        <v>189668.56000000006</v>
      </c>
      <c r="D166" s="126">
        <f t="shared" si="5"/>
        <v>0</v>
      </c>
      <c r="E166" s="127">
        <v>0</v>
      </c>
      <c r="F166" s="128">
        <v>0</v>
      </c>
      <c r="G166" s="127">
        <v>0</v>
      </c>
      <c r="H166" s="128">
        <v>0</v>
      </c>
      <c r="I166" s="127">
        <v>0</v>
      </c>
      <c r="J166" s="128">
        <v>0</v>
      </c>
      <c r="K166" s="127">
        <v>0</v>
      </c>
      <c r="L166" s="128">
        <v>0</v>
      </c>
      <c r="M166" s="127">
        <v>0</v>
      </c>
      <c r="N166" s="128">
        <v>0</v>
      </c>
      <c r="O166" s="127">
        <v>0</v>
      </c>
      <c r="P166" s="128">
        <v>0</v>
      </c>
      <c r="Q166" s="127">
        <v>0</v>
      </c>
      <c r="R166" s="128">
        <v>0</v>
      </c>
      <c r="S166" s="129">
        <v>0</v>
      </c>
      <c r="T166" s="128">
        <v>0</v>
      </c>
      <c r="U166" s="127">
        <v>0</v>
      </c>
      <c r="V166" s="128">
        <v>0</v>
      </c>
      <c r="W166" s="127">
        <v>0</v>
      </c>
      <c r="X166" s="128">
        <v>0</v>
      </c>
      <c r="Y166" s="127">
        <v>0</v>
      </c>
      <c r="Z166" s="128">
        <v>0</v>
      </c>
      <c r="AA166" s="127">
        <v>0</v>
      </c>
      <c r="AB166" s="128">
        <v>0</v>
      </c>
      <c r="AC166" s="127">
        <v>0</v>
      </c>
      <c r="AD166" s="128">
        <v>0</v>
      </c>
      <c r="AE166" s="127">
        <v>0</v>
      </c>
      <c r="AF166" s="128">
        <v>0</v>
      </c>
      <c r="AG166" s="127">
        <v>0</v>
      </c>
      <c r="AH166" s="128">
        <v>0</v>
      </c>
      <c r="AI166" s="127">
        <v>189668.56000000006</v>
      </c>
      <c r="AJ166" s="128">
        <v>0</v>
      </c>
      <c r="AK166" s="127">
        <v>0</v>
      </c>
      <c r="AL166" s="128">
        <v>0</v>
      </c>
      <c r="AM166" s="127">
        <v>0</v>
      </c>
      <c r="AN166" s="128">
        <v>0</v>
      </c>
      <c r="AO166" s="130">
        <v>0</v>
      </c>
      <c r="AP166" s="128">
        <v>0</v>
      </c>
    </row>
    <row r="167" spans="1:42" ht="11.25">
      <c r="A167" s="6">
        <v>2256</v>
      </c>
      <c r="B167" s="7" t="s">
        <v>158</v>
      </c>
      <c r="C167" s="125">
        <f t="shared" si="4"/>
        <v>29087597.049999982</v>
      </c>
      <c r="D167" s="126">
        <f t="shared" si="5"/>
        <v>0</v>
      </c>
      <c r="E167" s="127">
        <v>0</v>
      </c>
      <c r="F167" s="128">
        <v>0</v>
      </c>
      <c r="G167" s="127">
        <v>0</v>
      </c>
      <c r="H167" s="128">
        <v>0</v>
      </c>
      <c r="I167" s="127">
        <v>29087597.049999982</v>
      </c>
      <c r="J167" s="128">
        <v>0</v>
      </c>
      <c r="K167" s="127">
        <v>0</v>
      </c>
      <c r="L167" s="128">
        <v>0</v>
      </c>
      <c r="M167" s="127">
        <v>0</v>
      </c>
      <c r="N167" s="128">
        <v>0</v>
      </c>
      <c r="O167" s="127">
        <v>0</v>
      </c>
      <c r="P167" s="128">
        <v>0</v>
      </c>
      <c r="Q167" s="127">
        <v>0</v>
      </c>
      <c r="R167" s="128">
        <v>0</v>
      </c>
      <c r="S167" s="129">
        <v>0</v>
      </c>
      <c r="T167" s="128">
        <v>0</v>
      </c>
      <c r="U167" s="127">
        <v>0</v>
      </c>
      <c r="V167" s="128">
        <v>0</v>
      </c>
      <c r="W167" s="127">
        <v>0</v>
      </c>
      <c r="X167" s="128">
        <v>0</v>
      </c>
      <c r="Y167" s="127">
        <v>0</v>
      </c>
      <c r="Z167" s="128">
        <v>0</v>
      </c>
      <c r="AA167" s="127">
        <v>0</v>
      </c>
      <c r="AB167" s="128">
        <v>0</v>
      </c>
      <c r="AC167" s="127">
        <v>0</v>
      </c>
      <c r="AD167" s="128">
        <v>0</v>
      </c>
      <c r="AE167" s="127">
        <v>0</v>
      </c>
      <c r="AF167" s="128">
        <v>0</v>
      </c>
      <c r="AG167" s="127">
        <v>0</v>
      </c>
      <c r="AH167" s="128">
        <v>0</v>
      </c>
      <c r="AI167" s="127">
        <v>0</v>
      </c>
      <c r="AJ167" s="128">
        <v>0</v>
      </c>
      <c r="AK167" s="127">
        <v>0</v>
      </c>
      <c r="AL167" s="128">
        <v>0</v>
      </c>
      <c r="AM167" s="127">
        <v>0</v>
      </c>
      <c r="AN167" s="128">
        <v>0</v>
      </c>
      <c r="AO167" s="130">
        <v>0</v>
      </c>
      <c r="AP167" s="128">
        <v>0</v>
      </c>
    </row>
    <row r="168" spans="1:42" ht="11.25">
      <c r="A168" s="6">
        <v>2260</v>
      </c>
      <c r="B168" s="7" t="s">
        <v>159</v>
      </c>
      <c r="C168" s="125">
        <f t="shared" si="4"/>
        <v>0</v>
      </c>
      <c r="D168" s="126">
        <f t="shared" si="5"/>
        <v>0</v>
      </c>
      <c r="E168" s="127">
        <v>0</v>
      </c>
      <c r="F168" s="128">
        <v>0</v>
      </c>
      <c r="G168" s="127">
        <v>0</v>
      </c>
      <c r="H168" s="128">
        <v>0</v>
      </c>
      <c r="I168" s="127">
        <v>0</v>
      </c>
      <c r="J168" s="128">
        <v>0</v>
      </c>
      <c r="K168" s="127">
        <v>0</v>
      </c>
      <c r="L168" s="128">
        <v>0</v>
      </c>
      <c r="M168" s="127">
        <v>0</v>
      </c>
      <c r="N168" s="128">
        <v>0</v>
      </c>
      <c r="O168" s="127">
        <v>0</v>
      </c>
      <c r="P168" s="128">
        <v>0</v>
      </c>
      <c r="Q168" s="127">
        <v>0</v>
      </c>
      <c r="R168" s="128">
        <v>0</v>
      </c>
      <c r="S168" s="129">
        <v>0</v>
      </c>
      <c r="T168" s="128">
        <v>0</v>
      </c>
      <c r="U168" s="127">
        <v>0</v>
      </c>
      <c r="V168" s="128">
        <v>0</v>
      </c>
      <c r="W168" s="127">
        <v>0</v>
      </c>
      <c r="X168" s="128">
        <v>0</v>
      </c>
      <c r="Y168" s="127">
        <v>0</v>
      </c>
      <c r="Z168" s="128">
        <v>0</v>
      </c>
      <c r="AA168" s="127">
        <v>0</v>
      </c>
      <c r="AB168" s="128">
        <v>0</v>
      </c>
      <c r="AC168" s="127">
        <v>0</v>
      </c>
      <c r="AD168" s="128">
        <v>0</v>
      </c>
      <c r="AE168" s="127">
        <v>0</v>
      </c>
      <c r="AF168" s="128">
        <v>0</v>
      </c>
      <c r="AG168" s="127">
        <v>0</v>
      </c>
      <c r="AH168" s="128">
        <v>0</v>
      </c>
      <c r="AI168" s="127">
        <v>0</v>
      </c>
      <c r="AJ168" s="128">
        <v>0</v>
      </c>
      <c r="AK168" s="127">
        <v>0</v>
      </c>
      <c r="AL168" s="128">
        <v>0</v>
      </c>
      <c r="AM168" s="127">
        <v>0</v>
      </c>
      <c r="AN168" s="128">
        <v>0</v>
      </c>
      <c r="AO168" s="130">
        <v>0</v>
      </c>
      <c r="AP168" s="128">
        <v>0</v>
      </c>
    </row>
    <row r="169" spans="1:42" ht="11.25">
      <c r="A169" s="6">
        <v>2261</v>
      </c>
      <c r="B169" s="7" t="s">
        <v>160</v>
      </c>
      <c r="C169" s="125">
        <f t="shared" si="4"/>
        <v>29087597.049999982</v>
      </c>
      <c r="D169" s="126">
        <f t="shared" si="5"/>
        <v>0</v>
      </c>
      <c r="E169" s="127">
        <v>0</v>
      </c>
      <c r="F169" s="128">
        <v>0</v>
      </c>
      <c r="G169" s="127">
        <v>0</v>
      </c>
      <c r="H169" s="128">
        <v>0</v>
      </c>
      <c r="I169" s="127">
        <v>29087597.049999982</v>
      </c>
      <c r="J169" s="128">
        <v>0</v>
      </c>
      <c r="K169" s="127">
        <v>0</v>
      </c>
      <c r="L169" s="128">
        <v>0</v>
      </c>
      <c r="M169" s="127">
        <v>0</v>
      </c>
      <c r="N169" s="128">
        <v>0</v>
      </c>
      <c r="O169" s="127">
        <v>0</v>
      </c>
      <c r="P169" s="128">
        <v>0</v>
      </c>
      <c r="Q169" s="127">
        <v>0</v>
      </c>
      <c r="R169" s="128">
        <v>0</v>
      </c>
      <c r="S169" s="129">
        <v>0</v>
      </c>
      <c r="T169" s="128">
        <v>0</v>
      </c>
      <c r="U169" s="127">
        <v>0</v>
      </c>
      <c r="V169" s="128">
        <v>0</v>
      </c>
      <c r="W169" s="127">
        <v>0</v>
      </c>
      <c r="X169" s="128">
        <v>0</v>
      </c>
      <c r="Y169" s="127">
        <v>0</v>
      </c>
      <c r="Z169" s="128">
        <v>0</v>
      </c>
      <c r="AA169" s="127">
        <v>0</v>
      </c>
      <c r="AB169" s="128">
        <v>0</v>
      </c>
      <c r="AC169" s="127">
        <v>0</v>
      </c>
      <c r="AD169" s="128">
        <v>0</v>
      </c>
      <c r="AE169" s="127">
        <v>0</v>
      </c>
      <c r="AF169" s="128">
        <v>0</v>
      </c>
      <c r="AG169" s="127">
        <v>0</v>
      </c>
      <c r="AH169" s="128">
        <v>0</v>
      </c>
      <c r="AI169" s="127">
        <v>0</v>
      </c>
      <c r="AJ169" s="128">
        <v>0</v>
      </c>
      <c r="AK169" s="127">
        <v>0</v>
      </c>
      <c r="AL169" s="128">
        <v>0</v>
      </c>
      <c r="AM169" s="127">
        <v>0</v>
      </c>
      <c r="AN169" s="128">
        <v>0</v>
      </c>
      <c r="AO169" s="130">
        <v>0</v>
      </c>
      <c r="AP169" s="128">
        <v>0</v>
      </c>
    </row>
    <row r="170" spans="1:42" ht="11.25">
      <c r="A170" s="6">
        <v>2262</v>
      </c>
      <c r="B170" s="7" t="s">
        <v>161</v>
      </c>
      <c r="C170" s="125">
        <f t="shared" si="4"/>
        <v>0</v>
      </c>
      <c r="D170" s="126">
        <f t="shared" si="5"/>
        <v>0</v>
      </c>
      <c r="E170" s="127">
        <v>0</v>
      </c>
      <c r="F170" s="128">
        <v>0</v>
      </c>
      <c r="G170" s="127">
        <v>0</v>
      </c>
      <c r="H170" s="128">
        <v>0</v>
      </c>
      <c r="I170" s="127">
        <v>0</v>
      </c>
      <c r="J170" s="128">
        <v>0</v>
      </c>
      <c r="K170" s="127">
        <v>0</v>
      </c>
      <c r="L170" s="128">
        <v>0</v>
      </c>
      <c r="M170" s="127">
        <v>0</v>
      </c>
      <c r="N170" s="128">
        <v>0</v>
      </c>
      <c r="O170" s="127">
        <v>0</v>
      </c>
      <c r="P170" s="128">
        <v>0</v>
      </c>
      <c r="Q170" s="127">
        <v>0</v>
      </c>
      <c r="R170" s="128">
        <v>0</v>
      </c>
      <c r="S170" s="129">
        <v>0</v>
      </c>
      <c r="T170" s="128">
        <v>0</v>
      </c>
      <c r="U170" s="127">
        <v>0</v>
      </c>
      <c r="V170" s="128">
        <v>0</v>
      </c>
      <c r="W170" s="127">
        <v>0</v>
      </c>
      <c r="X170" s="128">
        <v>0</v>
      </c>
      <c r="Y170" s="127">
        <v>0</v>
      </c>
      <c r="Z170" s="128">
        <v>0</v>
      </c>
      <c r="AA170" s="127">
        <v>0</v>
      </c>
      <c r="AB170" s="128">
        <v>0</v>
      </c>
      <c r="AC170" s="127">
        <v>0</v>
      </c>
      <c r="AD170" s="128">
        <v>0</v>
      </c>
      <c r="AE170" s="127">
        <v>0</v>
      </c>
      <c r="AF170" s="128">
        <v>0</v>
      </c>
      <c r="AG170" s="127">
        <v>0</v>
      </c>
      <c r="AH170" s="128">
        <v>0</v>
      </c>
      <c r="AI170" s="127">
        <v>0</v>
      </c>
      <c r="AJ170" s="128">
        <v>0</v>
      </c>
      <c r="AK170" s="127">
        <v>0</v>
      </c>
      <c r="AL170" s="128">
        <v>0</v>
      </c>
      <c r="AM170" s="127">
        <v>0</v>
      </c>
      <c r="AN170" s="128">
        <v>0</v>
      </c>
      <c r="AO170" s="130">
        <v>0</v>
      </c>
      <c r="AP170" s="128">
        <v>0</v>
      </c>
    </row>
    <row r="171" spans="1:42" ht="11.25">
      <c r="A171" s="6">
        <v>2263</v>
      </c>
      <c r="B171" s="7" t="s">
        <v>162</v>
      </c>
      <c r="C171" s="125">
        <f t="shared" si="4"/>
        <v>0</v>
      </c>
      <c r="D171" s="126">
        <f t="shared" si="5"/>
        <v>0</v>
      </c>
      <c r="E171" s="127">
        <v>0</v>
      </c>
      <c r="F171" s="128">
        <v>0</v>
      </c>
      <c r="G171" s="127">
        <v>0</v>
      </c>
      <c r="H171" s="128">
        <v>0</v>
      </c>
      <c r="I171" s="127">
        <v>0</v>
      </c>
      <c r="J171" s="128">
        <v>0</v>
      </c>
      <c r="K171" s="127">
        <v>0</v>
      </c>
      <c r="L171" s="128">
        <v>0</v>
      </c>
      <c r="M171" s="127">
        <v>0</v>
      </c>
      <c r="N171" s="128">
        <v>0</v>
      </c>
      <c r="O171" s="127">
        <v>0</v>
      </c>
      <c r="P171" s="128">
        <v>0</v>
      </c>
      <c r="Q171" s="127">
        <v>0</v>
      </c>
      <c r="R171" s="128">
        <v>0</v>
      </c>
      <c r="S171" s="129">
        <v>0</v>
      </c>
      <c r="T171" s="128">
        <v>0</v>
      </c>
      <c r="U171" s="127">
        <v>0</v>
      </c>
      <c r="V171" s="128">
        <v>0</v>
      </c>
      <c r="W171" s="127">
        <v>0</v>
      </c>
      <c r="X171" s="128">
        <v>0</v>
      </c>
      <c r="Y171" s="127">
        <v>0</v>
      </c>
      <c r="Z171" s="128">
        <v>0</v>
      </c>
      <c r="AA171" s="127">
        <v>0</v>
      </c>
      <c r="AB171" s="128">
        <v>0</v>
      </c>
      <c r="AC171" s="127">
        <v>0</v>
      </c>
      <c r="AD171" s="128">
        <v>0</v>
      </c>
      <c r="AE171" s="127">
        <v>0</v>
      </c>
      <c r="AF171" s="128">
        <v>0</v>
      </c>
      <c r="AG171" s="127">
        <v>0</v>
      </c>
      <c r="AH171" s="128">
        <v>0</v>
      </c>
      <c r="AI171" s="127">
        <v>0</v>
      </c>
      <c r="AJ171" s="128">
        <v>0</v>
      </c>
      <c r="AK171" s="127">
        <v>0</v>
      </c>
      <c r="AL171" s="128">
        <v>0</v>
      </c>
      <c r="AM171" s="127">
        <v>0</v>
      </c>
      <c r="AN171" s="128">
        <v>0</v>
      </c>
      <c r="AO171" s="130">
        <v>0</v>
      </c>
      <c r="AP171" s="128">
        <v>0</v>
      </c>
    </row>
    <row r="172" spans="1:42" ht="11.25">
      <c r="A172" s="6">
        <v>2269</v>
      </c>
      <c r="B172" s="7" t="s">
        <v>163</v>
      </c>
      <c r="C172" s="125">
        <f t="shared" si="4"/>
        <v>928788393.1199999</v>
      </c>
      <c r="D172" s="126">
        <f t="shared" si="5"/>
        <v>0</v>
      </c>
      <c r="E172" s="127">
        <v>0</v>
      </c>
      <c r="F172" s="128">
        <v>0</v>
      </c>
      <c r="G172" s="127">
        <v>0</v>
      </c>
      <c r="H172" s="128">
        <v>0</v>
      </c>
      <c r="I172" s="127">
        <v>928788393.1199999</v>
      </c>
      <c r="J172" s="128">
        <v>0</v>
      </c>
      <c r="K172" s="127">
        <v>0</v>
      </c>
      <c r="L172" s="128">
        <v>0</v>
      </c>
      <c r="M172" s="127">
        <v>0</v>
      </c>
      <c r="N172" s="128">
        <v>0</v>
      </c>
      <c r="O172" s="127">
        <v>0</v>
      </c>
      <c r="P172" s="128">
        <v>0</v>
      </c>
      <c r="Q172" s="127">
        <v>0</v>
      </c>
      <c r="R172" s="128">
        <v>0</v>
      </c>
      <c r="S172" s="129">
        <v>0</v>
      </c>
      <c r="T172" s="128">
        <v>0</v>
      </c>
      <c r="U172" s="127">
        <v>0</v>
      </c>
      <c r="V172" s="128">
        <v>0</v>
      </c>
      <c r="W172" s="127">
        <v>0</v>
      </c>
      <c r="X172" s="128">
        <v>0</v>
      </c>
      <c r="Y172" s="127">
        <v>0</v>
      </c>
      <c r="Z172" s="128">
        <v>0</v>
      </c>
      <c r="AA172" s="127">
        <v>0</v>
      </c>
      <c r="AB172" s="128">
        <v>0</v>
      </c>
      <c r="AC172" s="127">
        <v>0</v>
      </c>
      <c r="AD172" s="128">
        <v>0</v>
      </c>
      <c r="AE172" s="127">
        <v>0</v>
      </c>
      <c r="AF172" s="128">
        <v>0</v>
      </c>
      <c r="AG172" s="127">
        <v>0</v>
      </c>
      <c r="AH172" s="128">
        <v>0</v>
      </c>
      <c r="AI172" s="127">
        <v>0</v>
      </c>
      <c r="AJ172" s="128">
        <v>0</v>
      </c>
      <c r="AK172" s="127">
        <v>0</v>
      </c>
      <c r="AL172" s="128">
        <v>0</v>
      </c>
      <c r="AM172" s="127">
        <v>0</v>
      </c>
      <c r="AN172" s="128">
        <v>0</v>
      </c>
      <c r="AO172" s="130">
        <v>0</v>
      </c>
      <c r="AP172" s="128">
        <v>0</v>
      </c>
    </row>
    <row r="173" spans="1:42" s="5" customFormat="1" ht="11.25">
      <c r="A173" s="8">
        <v>3000</v>
      </c>
      <c r="B173" s="9" t="s">
        <v>184</v>
      </c>
      <c r="C173" s="131">
        <f t="shared" si="4"/>
        <v>462516441.66999984</v>
      </c>
      <c r="D173" s="132">
        <f t="shared" si="5"/>
        <v>22486193.659999993</v>
      </c>
      <c r="E173" s="133">
        <v>6851847.219999999</v>
      </c>
      <c r="F173" s="134">
        <v>0</v>
      </c>
      <c r="G173" s="133">
        <v>979042.92</v>
      </c>
      <c r="H173" s="134">
        <v>0</v>
      </c>
      <c r="I173" s="133">
        <v>365016030.4599998</v>
      </c>
      <c r="J173" s="134">
        <v>0</v>
      </c>
      <c r="K173" s="133">
        <v>0</v>
      </c>
      <c r="L173" s="134">
        <v>965649.52</v>
      </c>
      <c r="M173" s="133">
        <v>8700477.590000005</v>
      </c>
      <c r="N173" s="134">
        <v>84852.629999999</v>
      </c>
      <c r="O173" s="133">
        <v>0</v>
      </c>
      <c r="P173" s="134">
        <v>333462.4</v>
      </c>
      <c r="Q173" s="133">
        <v>0</v>
      </c>
      <c r="R173" s="134">
        <v>5804774.019999996</v>
      </c>
      <c r="S173" s="135">
        <v>1840412.7800000003</v>
      </c>
      <c r="T173" s="134">
        <v>4102463.05</v>
      </c>
      <c r="U173" s="133">
        <v>65138.93</v>
      </c>
      <c r="V173" s="134">
        <v>424758.77</v>
      </c>
      <c r="W173" s="133">
        <v>3823025.2400000095</v>
      </c>
      <c r="X173" s="134">
        <v>0</v>
      </c>
      <c r="Y173" s="133">
        <v>3442518.1599999964</v>
      </c>
      <c r="Z173" s="134">
        <v>0</v>
      </c>
      <c r="AA173" s="133">
        <v>0</v>
      </c>
      <c r="AB173" s="134">
        <v>1362302.95</v>
      </c>
      <c r="AC173" s="133">
        <v>43072609.97</v>
      </c>
      <c r="AD173" s="134">
        <v>0</v>
      </c>
      <c r="AE173" s="133">
        <v>0</v>
      </c>
      <c r="AF173" s="134">
        <v>6540966.68</v>
      </c>
      <c r="AG173" s="133">
        <v>733958.49</v>
      </c>
      <c r="AH173" s="134">
        <v>0</v>
      </c>
      <c r="AI173" s="133">
        <v>18363338.949999996</v>
      </c>
      <c r="AJ173" s="134">
        <v>0</v>
      </c>
      <c r="AK173" s="133">
        <v>4299184.62</v>
      </c>
      <c r="AL173" s="134">
        <v>0</v>
      </c>
      <c r="AM173" s="133">
        <v>0</v>
      </c>
      <c r="AN173" s="134">
        <v>0</v>
      </c>
      <c r="AO173" s="136">
        <v>5328856.34</v>
      </c>
      <c r="AP173" s="134">
        <v>2866963.64</v>
      </c>
    </row>
    <row r="174" spans="1:42" ht="11.25">
      <c r="A174" s="6">
        <v>3100</v>
      </c>
      <c r="B174" s="7" t="s">
        <v>164</v>
      </c>
      <c r="C174" s="125">
        <f t="shared" si="4"/>
        <v>189777995.28</v>
      </c>
      <c r="D174" s="126">
        <f t="shared" si="5"/>
        <v>93337590.56</v>
      </c>
      <c r="E174" s="127">
        <v>0</v>
      </c>
      <c r="F174" s="128">
        <v>0</v>
      </c>
      <c r="G174" s="127">
        <v>979042.92</v>
      </c>
      <c r="H174" s="128">
        <v>0</v>
      </c>
      <c r="I174" s="127">
        <v>186842273.25</v>
      </c>
      <c r="J174" s="128">
        <v>0</v>
      </c>
      <c r="K174" s="127">
        <v>0</v>
      </c>
      <c r="L174" s="128">
        <v>0</v>
      </c>
      <c r="M174" s="127">
        <v>1956679.1100000013</v>
      </c>
      <c r="N174" s="128">
        <v>84852.629999999</v>
      </c>
      <c r="O174" s="127">
        <v>0</v>
      </c>
      <c r="P174" s="128">
        <v>0</v>
      </c>
      <c r="Q174" s="127">
        <v>0</v>
      </c>
      <c r="R174" s="128">
        <v>0</v>
      </c>
      <c r="S174" s="129">
        <v>0</v>
      </c>
      <c r="T174" s="128">
        <v>0</v>
      </c>
      <c r="U174" s="127">
        <v>0</v>
      </c>
      <c r="V174" s="128">
        <v>0</v>
      </c>
      <c r="W174" s="127">
        <v>0</v>
      </c>
      <c r="X174" s="128">
        <v>0</v>
      </c>
      <c r="Y174" s="127">
        <v>0</v>
      </c>
      <c r="Z174" s="128">
        <v>0</v>
      </c>
      <c r="AA174" s="127">
        <v>0</v>
      </c>
      <c r="AB174" s="128">
        <v>0</v>
      </c>
      <c r="AC174" s="127">
        <v>0</v>
      </c>
      <c r="AD174" s="128">
        <v>0</v>
      </c>
      <c r="AE174" s="127">
        <v>0</v>
      </c>
      <c r="AF174" s="128">
        <v>0</v>
      </c>
      <c r="AG174" s="127">
        <v>0</v>
      </c>
      <c r="AH174" s="128">
        <v>93252737.93</v>
      </c>
      <c r="AI174" s="127">
        <v>0</v>
      </c>
      <c r="AJ174" s="128">
        <v>0</v>
      </c>
      <c r="AK174" s="127">
        <v>0</v>
      </c>
      <c r="AL174" s="128">
        <v>0</v>
      </c>
      <c r="AM174" s="127">
        <v>0</v>
      </c>
      <c r="AN174" s="128">
        <v>0</v>
      </c>
      <c r="AO174" s="130">
        <v>0</v>
      </c>
      <c r="AP174" s="128">
        <v>0</v>
      </c>
    </row>
    <row r="175" spans="1:42" ht="11.25">
      <c r="A175" s="6">
        <v>3110</v>
      </c>
      <c r="B175" s="7" t="s">
        <v>165</v>
      </c>
      <c r="C175" s="125">
        <f t="shared" si="4"/>
        <v>261267648.4799998</v>
      </c>
      <c r="D175" s="126">
        <f t="shared" si="5"/>
        <v>0</v>
      </c>
      <c r="E175" s="127">
        <v>0</v>
      </c>
      <c r="F175" s="128">
        <v>0</v>
      </c>
      <c r="G175" s="127">
        <v>0</v>
      </c>
      <c r="H175" s="128">
        <v>0</v>
      </c>
      <c r="I175" s="127">
        <v>178173757.2099998</v>
      </c>
      <c r="J175" s="128">
        <v>0</v>
      </c>
      <c r="K175" s="127">
        <v>0</v>
      </c>
      <c r="L175" s="128">
        <v>0</v>
      </c>
      <c r="M175" s="127">
        <v>1956679.1100000013</v>
      </c>
      <c r="N175" s="128">
        <v>0</v>
      </c>
      <c r="O175" s="127">
        <v>0</v>
      </c>
      <c r="P175" s="128">
        <v>0</v>
      </c>
      <c r="Q175" s="127">
        <v>0</v>
      </c>
      <c r="R175" s="128">
        <v>0</v>
      </c>
      <c r="S175" s="129">
        <v>0</v>
      </c>
      <c r="T175" s="128">
        <v>0</v>
      </c>
      <c r="U175" s="127">
        <v>0</v>
      </c>
      <c r="V175" s="128">
        <v>0</v>
      </c>
      <c r="W175" s="127">
        <v>0</v>
      </c>
      <c r="X175" s="128">
        <v>0</v>
      </c>
      <c r="Y175" s="127">
        <v>0</v>
      </c>
      <c r="Z175" s="128">
        <v>0</v>
      </c>
      <c r="AA175" s="127">
        <v>0</v>
      </c>
      <c r="AB175" s="128">
        <v>0</v>
      </c>
      <c r="AC175" s="127">
        <v>0</v>
      </c>
      <c r="AD175" s="128">
        <v>0</v>
      </c>
      <c r="AE175" s="127">
        <v>0</v>
      </c>
      <c r="AF175" s="128">
        <v>0</v>
      </c>
      <c r="AG175" s="127">
        <v>81137212.16</v>
      </c>
      <c r="AH175" s="128">
        <v>0</v>
      </c>
      <c r="AI175" s="127">
        <v>0</v>
      </c>
      <c r="AJ175" s="128">
        <v>0</v>
      </c>
      <c r="AK175" s="127">
        <v>0</v>
      </c>
      <c r="AL175" s="128">
        <v>0</v>
      </c>
      <c r="AM175" s="127">
        <v>0</v>
      </c>
      <c r="AN175" s="128">
        <v>0</v>
      </c>
      <c r="AO175" s="130">
        <v>0</v>
      </c>
      <c r="AP175" s="128">
        <v>0</v>
      </c>
    </row>
    <row r="176" spans="1:42" ht="11.25">
      <c r="A176" s="6">
        <v>3120</v>
      </c>
      <c r="B176" s="7" t="s">
        <v>166</v>
      </c>
      <c r="C176" s="125">
        <f t="shared" si="4"/>
        <v>0</v>
      </c>
      <c r="D176" s="126">
        <f t="shared" si="5"/>
        <v>7223179.15</v>
      </c>
      <c r="E176" s="127">
        <v>0</v>
      </c>
      <c r="F176" s="128">
        <v>0</v>
      </c>
      <c r="G176" s="127">
        <v>0</v>
      </c>
      <c r="H176" s="128">
        <v>0</v>
      </c>
      <c r="I176" s="127">
        <v>0</v>
      </c>
      <c r="J176" s="128">
        <v>0</v>
      </c>
      <c r="K176" s="127">
        <v>0</v>
      </c>
      <c r="L176" s="128">
        <v>0</v>
      </c>
      <c r="M176" s="127">
        <v>0</v>
      </c>
      <c r="N176" s="128">
        <v>0</v>
      </c>
      <c r="O176" s="127">
        <v>0</v>
      </c>
      <c r="P176" s="128">
        <v>0</v>
      </c>
      <c r="Q176" s="127">
        <v>0</v>
      </c>
      <c r="R176" s="128">
        <v>0</v>
      </c>
      <c r="S176" s="129">
        <v>0</v>
      </c>
      <c r="T176" s="128">
        <v>0</v>
      </c>
      <c r="U176" s="127">
        <v>0</v>
      </c>
      <c r="V176" s="128">
        <v>0</v>
      </c>
      <c r="W176" s="127">
        <v>0</v>
      </c>
      <c r="X176" s="128">
        <v>0</v>
      </c>
      <c r="Y176" s="127">
        <v>0</v>
      </c>
      <c r="Z176" s="128">
        <v>0</v>
      </c>
      <c r="AA176" s="127">
        <v>0</v>
      </c>
      <c r="AB176" s="128">
        <v>0</v>
      </c>
      <c r="AC176" s="127">
        <v>0</v>
      </c>
      <c r="AD176" s="128">
        <v>0</v>
      </c>
      <c r="AE176" s="127">
        <v>0</v>
      </c>
      <c r="AF176" s="128">
        <v>0</v>
      </c>
      <c r="AG176" s="127">
        <v>0</v>
      </c>
      <c r="AH176" s="128">
        <v>7223179.15</v>
      </c>
      <c r="AI176" s="127">
        <v>0</v>
      </c>
      <c r="AJ176" s="128">
        <v>0</v>
      </c>
      <c r="AK176" s="127">
        <v>0</v>
      </c>
      <c r="AL176" s="128">
        <v>0</v>
      </c>
      <c r="AM176" s="127">
        <v>0</v>
      </c>
      <c r="AN176" s="128">
        <v>0</v>
      </c>
      <c r="AO176" s="130">
        <v>0</v>
      </c>
      <c r="AP176" s="128">
        <v>0</v>
      </c>
    </row>
    <row r="177" spans="1:42" ht="11.25">
      <c r="A177" s="6">
        <v>3130</v>
      </c>
      <c r="B177" s="7" t="s">
        <v>167</v>
      </c>
      <c r="C177" s="125">
        <f t="shared" si="4"/>
        <v>563772362.6600001</v>
      </c>
      <c r="D177" s="126">
        <f t="shared" si="5"/>
        <v>167251623.57</v>
      </c>
      <c r="E177" s="127">
        <v>0</v>
      </c>
      <c r="F177" s="128">
        <v>0</v>
      </c>
      <c r="G177" s="127">
        <v>0</v>
      </c>
      <c r="H177" s="128">
        <v>0</v>
      </c>
      <c r="I177" s="127">
        <v>563772362.6600001</v>
      </c>
      <c r="J177" s="128">
        <v>0</v>
      </c>
      <c r="K177" s="127">
        <v>0</v>
      </c>
      <c r="L177" s="128">
        <v>0</v>
      </c>
      <c r="M177" s="127">
        <v>0</v>
      </c>
      <c r="N177" s="128">
        <v>84852.629999999</v>
      </c>
      <c r="O177" s="127">
        <v>0</v>
      </c>
      <c r="P177" s="128">
        <v>0</v>
      </c>
      <c r="Q177" s="127">
        <v>0</v>
      </c>
      <c r="R177" s="128">
        <v>0</v>
      </c>
      <c r="S177" s="129">
        <v>0</v>
      </c>
      <c r="T177" s="128">
        <v>0</v>
      </c>
      <c r="U177" s="127">
        <v>0</v>
      </c>
      <c r="V177" s="128">
        <v>0</v>
      </c>
      <c r="W177" s="127">
        <v>0</v>
      </c>
      <c r="X177" s="128">
        <v>0</v>
      </c>
      <c r="Y177" s="127">
        <v>0</v>
      </c>
      <c r="Z177" s="128">
        <v>0</v>
      </c>
      <c r="AA177" s="127">
        <v>0</v>
      </c>
      <c r="AB177" s="128">
        <v>0</v>
      </c>
      <c r="AC177" s="127">
        <v>0</v>
      </c>
      <c r="AD177" s="128">
        <v>0</v>
      </c>
      <c r="AE177" s="127">
        <v>0</v>
      </c>
      <c r="AF177" s="128">
        <v>0</v>
      </c>
      <c r="AG177" s="127">
        <v>0</v>
      </c>
      <c r="AH177" s="128">
        <v>167166770.94</v>
      </c>
      <c r="AI177" s="127">
        <v>0</v>
      </c>
      <c r="AJ177" s="128">
        <v>0</v>
      </c>
      <c r="AK177" s="127">
        <v>0</v>
      </c>
      <c r="AL177" s="128">
        <v>0</v>
      </c>
      <c r="AM177" s="127">
        <v>0</v>
      </c>
      <c r="AN177" s="128">
        <v>0</v>
      </c>
      <c r="AO177" s="130">
        <v>0</v>
      </c>
      <c r="AP177" s="128">
        <v>0</v>
      </c>
    </row>
    <row r="178" spans="1:42" ht="11.25">
      <c r="A178" s="6">
        <v>3200</v>
      </c>
      <c r="B178" s="7" t="s">
        <v>191</v>
      </c>
      <c r="C178" s="125">
        <f t="shared" si="4"/>
        <v>323262562.49999994</v>
      </c>
      <c r="D178" s="126">
        <f t="shared" si="5"/>
        <v>26457163.48</v>
      </c>
      <c r="E178" s="127">
        <v>6851847.219999999</v>
      </c>
      <c r="F178" s="128">
        <v>0</v>
      </c>
      <c r="G178" s="127">
        <v>760039.34</v>
      </c>
      <c r="H178" s="128">
        <v>4055822.45</v>
      </c>
      <c r="I178" s="127">
        <v>134685096.04999995</v>
      </c>
      <c r="J178" s="128">
        <v>0</v>
      </c>
      <c r="K178" s="127">
        <v>0</v>
      </c>
      <c r="L178" s="128">
        <v>965649.52</v>
      </c>
      <c r="M178" s="127">
        <v>6743798.480000004</v>
      </c>
      <c r="N178" s="128">
        <v>0</v>
      </c>
      <c r="O178" s="127">
        <v>0</v>
      </c>
      <c r="P178" s="128">
        <v>333462.4</v>
      </c>
      <c r="Q178" s="127">
        <v>0</v>
      </c>
      <c r="R178" s="128">
        <v>5804774.02</v>
      </c>
      <c r="S178" s="129">
        <v>1840412.7800000003</v>
      </c>
      <c r="T178" s="128">
        <v>4102463.05</v>
      </c>
      <c r="U178" s="127">
        <v>65138.93</v>
      </c>
      <c r="V178" s="128">
        <v>424758.77</v>
      </c>
      <c r="W178" s="127">
        <v>3823025.240000002</v>
      </c>
      <c r="X178" s="128">
        <v>0</v>
      </c>
      <c r="Y178" s="127">
        <v>3442518.1599999964</v>
      </c>
      <c r="Z178" s="128">
        <v>0</v>
      </c>
      <c r="AA178" s="127">
        <v>0</v>
      </c>
      <c r="AB178" s="128">
        <v>1362302.95</v>
      </c>
      <c r="AC178" s="127">
        <v>43072609.97</v>
      </c>
      <c r="AD178" s="128">
        <v>0</v>
      </c>
      <c r="AE178" s="127">
        <v>0</v>
      </c>
      <c r="AF178" s="128">
        <v>6540966.68</v>
      </c>
      <c r="AG178" s="127">
        <v>93986696.42</v>
      </c>
      <c r="AH178" s="128">
        <v>0</v>
      </c>
      <c r="AI178" s="127">
        <v>18363338.949999996</v>
      </c>
      <c r="AJ178" s="128">
        <v>0</v>
      </c>
      <c r="AK178" s="127">
        <v>4299184.62</v>
      </c>
      <c r="AL178" s="128">
        <v>0</v>
      </c>
      <c r="AM178" s="127">
        <v>0</v>
      </c>
      <c r="AN178" s="128">
        <v>0</v>
      </c>
      <c r="AO178" s="130">
        <v>5328856.34</v>
      </c>
      <c r="AP178" s="128">
        <v>2866963.64</v>
      </c>
    </row>
    <row r="179" spans="1:42" ht="11.25">
      <c r="A179" s="6">
        <v>3210</v>
      </c>
      <c r="B179" s="7" t="s">
        <v>392</v>
      </c>
      <c r="C179" s="125">
        <f t="shared" si="4"/>
        <v>529847696.28000015</v>
      </c>
      <c r="D179" s="126">
        <f t="shared" si="5"/>
        <v>20946103.759999998</v>
      </c>
      <c r="E179" s="127">
        <v>6851847.22</v>
      </c>
      <c r="F179" s="128">
        <v>0</v>
      </c>
      <c r="G179" s="127">
        <v>760039.34</v>
      </c>
      <c r="H179" s="128">
        <v>0</v>
      </c>
      <c r="I179" s="127">
        <v>429087266.61000013</v>
      </c>
      <c r="J179" s="128">
        <v>0</v>
      </c>
      <c r="K179" s="127">
        <v>0</v>
      </c>
      <c r="L179" s="128">
        <v>1755087.46</v>
      </c>
      <c r="M179" s="127">
        <v>791592.9800000042</v>
      </c>
      <c r="N179" s="128">
        <v>0</v>
      </c>
      <c r="O179" s="127">
        <v>0</v>
      </c>
      <c r="P179" s="128">
        <v>307115.65</v>
      </c>
      <c r="Q179" s="127">
        <v>0</v>
      </c>
      <c r="R179" s="128">
        <v>5684749.51</v>
      </c>
      <c r="S179" s="129">
        <v>1840412.7800000003</v>
      </c>
      <c r="T179" s="128">
        <v>0</v>
      </c>
      <c r="U179" s="127">
        <v>0</v>
      </c>
      <c r="V179" s="128">
        <v>424758.77</v>
      </c>
      <c r="W179" s="127">
        <v>0</v>
      </c>
      <c r="X179" s="128">
        <v>4871122.739999999</v>
      </c>
      <c r="Y179" s="127">
        <v>2403342.34</v>
      </c>
      <c r="Z179" s="128">
        <v>0</v>
      </c>
      <c r="AA179" s="127">
        <v>0</v>
      </c>
      <c r="AB179" s="128">
        <v>1362302.95</v>
      </c>
      <c r="AC179" s="127">
        <v>43072609.97</v>
      </c>
      <c r="AD179" s="128">
        <v>0</v>
      </c>
      <c r="AE179" s="127">
        <v>0</v>
      </c>
      <c r="AF179" s="128">
        <v>6540966.68</v>
      </c>
      <c r="AG179" s="127">
        <v>375299.97</v>
      </c>
      <c r="AH179" s="128">
        <v>0</v>
      </c>
      <c r="AI179" s="127">
        <v>499042.44</v>
      </c>
      <c r="AJ179" s="128">
        <v>0</v>
      </c>
      <c r="AK179" s="127">
        <v>4722984.62</v>
      </c>
      <c r="AL179" s="128">
        <v>0</v>
      </c>
      <c r="AM179" s="127">
        <v>34114401.67</v>
      </c>
      <c r="AN179" s="128">
        <v>0</v>
      </c>
      <c r="AO179" s="130">
        <v>5328856.34</v>
      </c>
      <c r="AP179" s="128">
        <v>0</v>
      </c>
    </row>
    <row r="180" spans="1:42" ht="11.25">
      <c r="A180" s="6">
        <v>3220</v>
      </c>
      <c r="B180" s="7" t="s">
        <v>168</v>
      </c>
      <c r="C180" s="125">
        <f t="shared" si="4"/>
        <v>36031906.139999986</v>
      </c>
      <c r="D180" s="126">
        <f t="shared" si="5"/>
        <v>43232500.7</v>
      </c>
      <c r="E180" s="127">
        <v>0</v>
      </c>
      <c r="F180" s="128">
        <v>0</v>
      </c>
      <c r="G180" s="127">
        <v>0</v>
      </c>
      <c r="H180" s="128">
        <v>4055822.45</v>
      </c>
      <c r="I180" s="127">
        <v>0</v>
      </c>
      <c r="J180" s="128">
        <v>0</v>
      </c>
      <c r="K180" s="127">
        <v>789437.9399999997</v>
      </c>
      <c r="L180" s="128">
        <v>0</v>
      </c>
      <c r="M180" s="127">
        <v>5952205.5</v>
      </c>
      <c r="N180" s="128">
        <v>0</v>
      </c>
      <c r="O180" s="127">
        <v>0</v>
      </c>
      <c r="P180" s="128">
        <v>26346.75</v>
      </c>
      <c r="Q180" s="127">
        <v>0</v>
      </c>
      <c r="R180" s="128">
        <v>120024.51000000164</v>
      </c>
      <c r="S180" s="129">
        <v>0</v>
      </c>
      <c r="T180" s="128">
        <v>4102463.05</v>
      </c>
      <c r="U180" s="127">
        <v>65138.93</v>
      </c>
      <c r="V180" s="128">
        <v>0</v>
      </c>
      <c r="W180" s="127">
        <v>8638684.79</v>
      </c>
      <c r="X180" s="128">
        <v>0</v>
      </c>
      <c r="Y180" s="127">
        <v>1039175.8199999984</v>
      </c>
      <c r="Z180" s="128">
        <v>0</v>
      </c>
      <c r="AA180" s="127">
        <v>0</v>
      </c>
      <c r="AB180" s="128">
        <v>0</v>
      </c>
      <c r="AC180" s="127">
        <v>0</v>
      </c>
      <c r="AD180" s="128">
        <v>0</v>
      </c>
      <c r="AE180" s="127">
        <v>0</v>
      </c>
      <c r="AF180" s="128">
        <v>0</v>
      </c>
      <c r="AG180" s="127">
        <v>1682966.65</v>
      </c>
      <c r="AH180" s="128">
        <v>0</v>
      </c>
      <c r="AI180" s="127">
        <v>17864296.509999994</v>
      </c>
      <c r="AJ180" s="128">
        <v>0</v>
      </c>
      <c r="AK180" s="127">
        <v>0</v>
      </c>
      <c r="AL180" s="128">
        <v>423800</v>
      </c>
      <c r="AM180" s="127">
        <v>0</v>
      </c>
      <c r="AN180" s="128">
        <v>31637080.3</v>
      </c>
      <c r="AO180" s="130">
        <v>0</v>
      </c>
      <c r="AP180" s="128">
        <v>2866963.64</v>
      </c>
    </row>
    <row r="181" spans="1:42" ht="11.25">
      <c r="A181" s="6">
        <v>3230</v>
      </c>
      <c r="B181" s="7" t="s">
        <v>169</v>
      </c>
      <c r="C181" s="125">
        <f t="shared" si="4"/>
        <v>0</v>
      </c>
      <c r="D181" s="126">
        <f t="shared" si="5"/>
        <v>0</v>
      </c>
      <c r="E181" s="127">
        <v>0</v>
      </c>
      <c r="F181" s="128">
        <v>0</v>
      </c>
      <c r="G181" s="127">
        <v>0</v>
      </c>
      <c r="H181" s="128">
        <v>0</v>
      </c>
      <c r="I181" s="127">
        <v>0</v>
      </c>
      <c r="J181" s="128">
        <v>0</v>
      </c>
      <c r="K181" s="127">
        <v>0</v>
      </c>
      <c r="L181" s="128">
        <v>0</v>
      </c>
      <c r="M181" s="127">
        <v>0</v>
      </c>
      <c r="N181" s="128">
        <v>0</v>
      </c>
      <c r="O181" s="127">
        <v>0</v>
      </c>
      <c r="P181" s="128">
        <v>0</v>
      </c>
      <c r="Q181" s="127">
        <v>0</v>
      </c>
      <c r="R181" s="128">
        <v>0</v>
      </c>
      <c r="S181" s="129">
        <v>0</v>
      </c>
      <c r="T181" s="128">
        <v>0</v>
      </c>
      <c r="U181" s="127">
        <v>0</v>
      </c>
      <c r="V181" s="128">
        <v>0</v>
      </c>
      <c r="W181" s="127">
        <v>0</v>
      </c>
      <c r="X181" s="128">
        <v>0</v>
      </c>
      <c r="Y181" s="127">
        <v>0</v>
      </c>
      <c r="Z181" s="128">
        <v>0</v>
      </c>
      <c r="AA181" s="127">
        <v>0</v>
      </c>
      <c r="AB181" s="128">
        <v>0</v>
      </c>
      <c r="AC181" s="127">
        <v>0</v>
      </c>
      <c r="AD181" s="128">
        <v>0</v>
      </c>
      <c r="AE181" s="127">
        <v>0</v>
      </c>
      <c r="AF181" s="128">
        <v>0</v>
      </c>
      <c r="AG181" s="127">
        <v>0</v>
      </c>
      <c r="AH181" s="128">
        <v>0</v>
      </c>
      <c r="AI181" s="127">
        <v>0</v>
      </c>
      <c r="AJ181" s="128">
        <v>0</v>
      </c>
      <c r="AK181" s="127">
        <v>0</v>
      </c>
      <c r="AL181" s="128">
        <v>0</v>
      </c>
      <c r="AM181" s="127">
        <v>0</v>
      </c>
      <c r="AN181" s="128">
        <v>0</v>
      </c>
      <c r="AO181" s="130">
        <v>0</v>
      </c>
      <c r="AP181" s="128">
        <v>0</v>
      </c>
    </row>
    <row r="182" spans="1:42" ht="11.25">
      <c r="A182" s="6">
        <v>3231</v>
      </c>
      <c r="B182" s="7" t="s">
        <v>170</v>
      </c>
      <c r="C182" s="125">
        <f t="shared" si="4"/>
        <v>0</v>
      </c>
      <c r="D182" s="126">
        <f t="shared" si="5"/>
        <v>0</v>
      </c>
      <c r="E182" s="127">
        <v>0</v>
      </c>
      <c r="F182" s="128">
        <v>0</v>
      </c>
      <c r="G182" s="127">
        <v>0</v>
      </c>
      <c r="H182" s="128">
        <v>0</v>
      </c>
      <c r="I182" s="127">
        <v>0</v>
      </c>
      <c r="J182" s="128">
        <v>0</v>
      </c>
      <c r="K182" s="127">
        <v>0</v>
      </c>
      <c r="L182" s="128">
        <v>0</v>
      </c>
      <c r="M182" s="127">
        <v>0</v>
      </c>
      <c r="N182" s="128">
        <v>0</v>
      </c>
      <c r="O182" s="127">
        <v>0</v>
      </c>
      <c r="P182" s="128">
        <v>0</v>
      </c>
      <c r="Q182" s="127">
        <v>0</v>
      </c>
      <c r="R182" s="128">
        <v>0</v>
      </c>
      <c r="S182" s="129">
        <v>0</v>
      </c>
      <c r="T182" s="128">
        <v>0</v>
      </c>
      <c r="U182" s="127">
        <v>0</v>
      </c>
      <c r="V182" s="128">
        <v>0</v>
      </c>
      <c r="W182" s="127">
        <v>0</v>
      </c>
      <c r="X182" s="128">
        <v>0</v>
      </c>
      <c r="Y182" s="127">
        <v>0</v>
      </c>
      <c r="Z182" s="128">
        <v>0</v>
      </c>
      <c r="AA182" s="127">
        <v>0</v>
      </c>
      <c r="AB182" s="128">
        <v>0</v>
      </c>
      <c r="AC182" s="127">
        <v>0</v>
      </c>
      <c r="AD182" s="128">
        <v>0</v>
      </c>
      <c r="AE182" s="127">
        <v>0</v>
      </c>
      <c r="AF182" s="128">
        <v>0</v>
      </c>
      <c r="AG182" s="127">
        <v>0</v>
      </c>
      <c r="AH182" s="128">
        <v>0</v>
      </c>
      <c r="AI182" s="127">
        <v>0</v>
      </c>
      <c r="AJ182" s="128">
        <v>0</v>
      </c>
      <c r="AK182" s="127">
        <v>0</v>
      </c>
      <c r="AL182" s="128">
        <v>0</v>
      </c>
      <c r="AM182" s="127">
        <v>0</v>
      </c>
      <c r="AN182" s="128">
        <v>0</v>
      </c>
      <c r="AO182" s="130">
        <v>0</v>
      </c>
      <c r="AP182" s="128">
        <v>0</v>
      </c>
    </row>
    <row r="183" spans="1:42" ht="11.25">
      <c r="A183" s="6">
        <v>3232</v>
      </c>
      <c r="B183" s="7" t="s">
        <v>171</v>
      </c>
      <c r="C183" s="125">
        <f t="shared" si="4"/>
        <v>0</v>
      </c>
      <c r="D183" s="126">
        <f t="shared" si="5"/>
        <v>0</v>
      </c>
      <c r="E183" s="127">
        <v>0</v>
      </c>
      <c r="F183" s="128">
        <v>0</v>
      </c>
      <c r="G183" s="127">
        <v>0</v>
      </c>
      <c r="H183" s="128">
        <v>0</v>
      </c>
      <c r="I183" s="127">
        <v>0</v>
      </c>
      <c r="J183" s="128">
        <v>0</v>
      </c>
      <c r="K183" s="127">
        <v>0</v>
      </c>
      <c r="L183" s="128">
        <v>0</v>
      </c>
      <c r="M183" s="127">
        <v>0</v>
      </c>
      <c r="N183" s="128">
        <v>0</v>
      </c>
      <c r="O183" s="127">
        <v>0</v>
      </c>
      <c r="P183" s="128">
        <v>0</v>
      </c>
      <c r="Q183" s="127">
        <v>0</v>
      </c>
      <c r="R183" s="128">
        <v>0</v>
      </c>
      <c r="S183" s="129">
        <v>0</v>
      </c>
      <c r="T183" s="128">
        <v>0</v>
      </c>
      <c r="U183" s="127">
        <v>0</v>
      </c>
      <c r="V183" s="128">
        <v>0</v>
      </c>
      <c r="W183" s="127">
        <v>0</v>
      </c>
      <c r="X183" s="128">
        <v>0</v>
      </c>
      <c r="Y183" s="127">
        <v>0</v>
      </c>
      <c r="Z183" s="128">
        <v>0</v>
      </c>
      <c r="AA183" s="127">
        <v>0</v>
      </c>
      <c r="AB183" s="128">
        <v>0</v>
      </c>
      <c r="AC183" s="127">
        <v>0</v>
      </c>
      <c r="AD183" s="128">
        <v>0</v>
      </c>
      <c r="AE183" s="127">
        <v>0</v>
      </c>
      <c r="AF183" s="128">
        <v>0</v>
      </c>
      <c r="AG183" s="127">
        <v>0</v>
      </c>
      <c r="AH183" s="128">
        <v>0</v>
      </c>
      <c r="AI183" s="127">
        <v>0</v>
      </c>
      <c r="AJ183" s="128">
        <v>0</v>
      </c>
      <c r="AK183" s="127">
        <v>0</v>
      </c>
      <c r="AL183" s="128">
        <v>0</v>
      </c>
      <c r="AM183" s="127">
        <v>0</v>
      </c>
      <c r="AN183" s="128">
        <v>0</v>
      </c>
      <c r="AO183" s="130">
        <v>0</v>
      </c>
      <c r="AP183" s="128">
        <v>0</v>
      </c>
    </row>
    <row r="184" spans="1:42" ht="11.25">
      <c r="A184" s="6">
        <v>3233</v>
      </c>
      <c r="B184" s="7" t="s">
        <v>172</v>
      </c>
      <c r="C184" s="125">
        <f t="shared" si="4"/>
        <v>0</v>
      </c>
      <c r="D184" s="126">
        <f t="shared" si="5"/>
        <v>0</v>
      </c>
      <c r="E184" s="127">
        <v>0</v>
      </c>
      <c r="F184" s="128">
        <v>0</v>
      </c>
      <c r="G184" s="127">
        <v>0</v>
      </c>
      <c r="H184" s="128">
        <v>0</v>
      </c>
      <c r="I184" s="127">
        <v>0</v>
      </c>
      <c r="J184" s="128">
        <v>0</v>
      </c>
      <c r="K184" s="127">
        <v>0</v>
      </c>
      <c r="L184" s="128">
        <v>0</v>
      </c>
      <c r="M184" s="127">
        <v>0</v>
      </c>
      <c r="N184" s="128">
        <v>0</v>
      </c>
      <c r="O184" s="127">
        <v>0</v>
      </c>
      <c r="P184" s="128">
        <v>0</v>
      </c>
      <c r="Q184" s="127">
        <v>0</v>
      </c>
      <c r="R184" s="128">
        <v>0</v>
      </c>
      <c r="S184" s="129">
        <v>0</v>
      </c>
      <c r="T184" s="128">
        <v>0</v>
      </c>
      <c r="U184" s="127">
        <v>0</v>
      </c>
      <c r="V184" s="128">
        <v>0</v>
      </c>
      <c r="W184" s="127">
        <v>0</v>
      </c>
      <c r="X184" s="128">
        <v>0</v>
      </c>
      <c r="Y184" s="127">
        <v>0</v>
      </c>
      <c r="Z184" s="128">
        <v>0</v>
      </c>
      <c r="AA184" s="127">
        <v>0</v>
      </c>
      <c r="AB184" s="128">
        <v>0</v>
      </c>
      <c r="AC184" s="127">
        <v>0</v>
      </c>
      <c r="AD184" s="128">
        <v>0</v>
      </c>
      <c r="AE184" s="127">
        <v>0</v>
      </c>
      <c r="AF184" s="128">
        <v>0</v>
      </c>
      <c r="AG184" s="127">
        <v>0</v>
      </c>
      <c r="AH184" s="128">
        <v>0</v>
      </c>
      <c r="AI184" s="127">
        <v>0</v>
      </c>
      <c r="AJ184" s="128">
        <v>0</v>
      </c>
      <c r="AK184" s="127">
        <v>0</v>
      </c>
      <c r="AL184" s="128">
        <v>0</v>
      </c>
      <c r="AM184" s="127">
        <v>0</v>
      </c>
      <c r="AN184" s="128">
        <v>0</v>
      </c>
      <c r="AO184" s="130">
        <v>0</v>
      </c>
      <c r="AP184" s="128">
        <v>0</v>
      </c>
    </row>
    <row r="185" spans="1:42" ht="11.25">
      <c r="A185" s="6">
        <v>3239</v>
      </c>
      <c r="B185" s="7" t="s">
        <v>173</v>
      </c>
      <c r="C185" s="125">
        <f t="shared" si="4"/>
        <v>0</v>
      </c>
      <c r="D185" s="126">
        <f t="shared" si="5"/>
        <v>0</v>
      </c>
      <c r="E185" s="127">
        <v>0</v>
      </c>
      <c r="F185" s="128">
        <v>0</v>
      </c>
      <c r="G185" s="127">
        <v>0</v>
      </c>
      <c r="H185" s="128">
        <v>0</v>
      </c>
      <c r="I185" s="127">
        <v>0</v>
      </c>
      <c r="J185" s="128">
        <v>0</v>
      </c>
      <c r="K185" s="127">
        <v>0</v>
      </c>
      <c r="L185" s="128">
        <v>0</v>
      </c>
      <c r="M185" s="127">
        <v>0</v>
      </c>
      <c r="N185" s="128">
        <v>0</v>
      </c>
      <c r="O185" s="127">
        <v>0</v>
      </c>
      <c r="P185" s="128">
        <v>0</v>
      </c>
      <c r="Q185" s="127">
        <v>0</v>
      </c>
      <c r="R185" s="128">
        <v>0</v>
      </c>
      <c r="S185" s="129">
        <v>0</v>
      </c>
      <c r="T185" s="128">
        <v>0</v>
      </c>
      <c r="U185" s="127">
        <v>0</v>
      </c>
      <c r="V185" s="128">
        <v>0</v>
      </c>
      <c r="W185" s="127">
        <v>0</v>
      </c>
      <c r="X185" s="128">
        <v>0</v>
      </c>
      <c r="Y185" s="127">
        <v>0</v>
      </c>
      <c r="Z185" s="128">
        <v>0</v>
      </c>
      <c r="AA185" s="127">
        <v>0</v>
      </c>
      <c r="AB185" s="128">
        <v>0</v>
      </c>
      <c r="AC185" s="127">
        <v>0</v>
      </c>
      <c r="AD185" s="128">
        <v>0</v>
      </c>
      <c r="AE185" s="127">
        <v>0</v>
      </c>
      <c r="AF185" s="128">
        <v>0</v>
      </c>
      <c r="AG185" s="127">
        <v>0</v>
      </c>
      <c r="AH185" s="128">
        <v>0</v>
      </c>
      <c r="AI185" s="127">
        <v>0</v>
      </c>
      <c r="AJ185" s="128">
        <v>0</v>
      </c>
      <c r="AK185" s="127">
        <v>0</v>
      </c>
      <c r="AL185" s="128">
        <v>0</v>
      </c>
      <c r="AM185" s="127">
        <v>0</v>
      </c>
      <c r="AN185" s="128">
        <v>0</v>
      </c>
      <c r="AO185" s="130">
        <v>0</v>
      </c>
      <c r="AP185" s="128">
        <v>0</v>
      </c>
    </row>
    <row r="186" spans="1:42" ht="11.25">
      <c r="A186" s="6">
        <v>3240</v>
      </c>
      <c r="B186" s="7" t="s">
        <v>174</v>
      </c>
      <c r="C186" s="125">
        <f t="shared" si="4"/>
        <v>0</v>
      </c>
      <c r="D186" s="126">
        <f t="shared" si="5"/>
        <v>0</v>
      </c>
      <c r="E186" s="127">
        <v>0</v>
      </c>
      <c r="F186" s="128">
        <v>0</v>
      </c>
      <c r="G186" s="127">
        <v>0</v>
      </c>
      <c r="H186" s="128">
        <v>0</v>
      </c>
      <c r="I186" s="127">
        <v>0</v>
      </c>
      <c r="J186" s="128">
        <v>0</v>
      </c>
      <c r="K186" s="127">
        <v>0</v>
      </c>
      <c r="L186" s="128">
        <v>0</v>
      </c>
      <c r="M186" s="127">
        <v>0</v>
      </c>
      <c r="N186" s="128">
        <v>0</v>
      </c>
      <c r="O186" s="127">
        <v>0</v>
      </c>
      <c r="P186" s="128">
        <v>0</v>
      </c>
      <c r="Q186" s="127">
        <v>0</v>
      </c>
      <c r="R186" s="128">
        <v>0</v>
      </c>
      <c r="S186" s="129">
        <v>0</v>
      </c>
      <c r="T186" s="128">
        <v>0</v>
      </c>
      <c r="U186" s="127">
        <v>0</v>
      </c>
      <c r="V186" s="128">
        <v>0</v>
      </c>
      <c r="W186" s="127">
        <v>0</v>
      </c>
      <c r="X186" s="128">
        <v>0</v>
      </c>
      <c r="Y186" s="127">
        <v>0</v>
      </c>
      <c r="Z186" s="128">
        <v>0</v>
      </c>
      <c r="AA186" s="127">
        <v>0</v>
      </c>
      <c r="AB186" s="128">
        <v>0</v>
      </c>
      <c r="AC186" s="127">
        <v>0</v>
      </c>
      <c r="AD186" s="128">
        <v>0</v>
      </c>
      <c r="AE186" s="127">
        <v>0</v>
      </c>
      <c r="AF186" s="128">
        <v>0</v>
      </c>
      <c r="AG186" s="127">
        <v>0</v>
      </c>
      <c r="AH186" s="128">
        <v>0</v>
      </c>
      <c r="AI186" s="127">
        <v>0</v>
      </c>
      <c r="AJ186" s="128">
        <v>0</v>
      </c>
      <c r="AK186" s="127">
        <v>0</v>
      </c>
      <c r="AL186" s="128">
        <v>0</v>
      </c>
      <c r="AM186" s="127">
        <v>0</v>
      </c>
      <c r="AN186" s="128">
        <v>0</v>
      </c>
      <c r="AO186" s="130">
        <v>0</v>
      </c>
      <c r="AP186" s="128">
        <v>0</v>
      </c>
    </row>
    <row r="187" spans="1:42" ht="11.25">
      <c r="A187" s="6">
        <v>3241</v>
      </c>
      <c r="B187" s="7" t="s">
        <v>175</v>
      </c>
      <c r="C187" s="125">
        <f t="shared" si="4"/>
        <v>0</v>
      </c>
      <c r="D187" s="126">
        <f t="shared" si="5"/>
        <v>0</v>
      </c>
      <c r="E187" s="127">
        <v>0</v>
      </c>
      <c r="F187" s="128">
        <v>0</v>
      </c>
      <c r="G187" s="127">
        <v>0</v>
      </c>
      <c r="H187" s="128">
        <v>0</v>
      </c>
      <c r="I187" s="127">
        <v>0</v>
      </c>
      <c r="J187" s="128">
        <v>0</v>
      </c>
      <c r="K187" s="127">
        <v>0</v>
      </c>
      <c r="L187" s="128">
        <v>0</v>
      </c>
      <c r="M187" s="127">
        <v>0</v>
      </c>
      <c r="N187" s="128">
        <v>0</v>
      </c>
      <c r="O187" s="127">
        <v>0</v>
      </c>
      <c r="P187" s="128">
        <v>0</v>
      </c>
      <c r="Q187" s="127">
        <v>0</v>
      </c>
      <c r="R187" s="128">
        <v>0</v>
      </c>
      <c r="S187" s="129">
        <v>0</v>
      </c>
      <c r="T187" s="128">
        <v>0</v>
      </c>
      <c r="U187" s="127">
        <v>0</v>
      </c>
      <c r="V187" s="128">
        <v>0</v>
      </c>
      <c r="W187" s="127">
        <v>0</v>
      </c>
      <c r="X187" s="128">
        <v>0</v>
      </c>
      <c r="Y187" s="127">
        <v>0</v>
      </c>
      <c r="Z187" s="128">
        <v>0</v>
      </c>
      <c r="AA187" s="127">
        <v>0</v>
      </c>
      <c r="AB187" s="128">
        <v>0</v>
      </c>
      <c r="AC187" s="127">
        <v>0</v>
      </c>
      <c r="AD187" s="128">
        <v>0</v>
      </c>
      <c r="AE187" s="127">
        <v>0</v>
      </c>
      <c r="AF187" s="128">
        <v>0</v>
      </c>
      <c r="AG187" s="127">
        <v>0</v>
      </c>
      <c r="AH187" s="128">
        <v>0</v>
      </c>
      <c r="AI187" s="127">
        <v>0</v>
      </c>
      <c r="AJ187" s="128">
        <v>0</v>
      </c>
      <c r="AK187" s="127">
        <v>0</v>
      </c>
      <c r="AL187" s="128">
        <v>0</v>
      </c>
      <c r="AM187" s="127">
        <v>0</v>
      </c>
      <c r="AN187" s="128">
        <v>0</v>
      </c>
      <c r="AO187" s="130">
        <v>0</v>
      </c>
      <c r="AP187" s="128">
        <v>0</v>
      </c>
    </row>
    <row r="188" spans="1:42" ht="11.25">
      <c r="A188" s="6">
        <v>3242</v>
      </c>
      <c r="B188" s="7" t="s">
        <v>176</v>
      </c>
      <c r="C188" s="125">
        <f t="shared" si="4"/>
        <v>0</v>
      </c>
      <c r="D188" s="126">
        <f t="shared" si="5"/>
        <v>0</v>
      </c>
      <c r="E188" s="127">
        <v>0</v>
      </c>
      <c r="F188" s="128">
        <v>0</v>
      </c>
      <c r="G188" s="127">
        <v>0</v>
      </c>
      <c r="H188" s="128">
        <v>0</v>
      </c>
      <c r="I188" s="127">
        <v>0</v>
      </c>
      <c r="J188" s="128">
        <v>0</v>
      </c>
      <c r="K188" s="127">
        <v>0</v>
      </c>
      <c r="L188" s="128">
        <v>0</v>
      </c>
      <c r="M188" s="127">
        <v>0</v>
      </c>
      <c r="N188" s="128">
        <v>0</v>
      </c>
      <c r="O188" s="127">
        <v>0</v>
      </c>
      <c r="P188" s="128">
        <v>0</v>
      </c>
      <c r="Q188" s="127">
        <v>0</v>
      </c>
      <c r="R188" s="128">
        <v>0</v>
      </c>
      <c r="S188" s="129">
        <v>0</v>
      </c>
      <c r="T188" s="128">
        <v>0</v>
      </c>
      <c r="U188" s="127">
        <v>0</v>
      </c>
      <c r="V188" s="128">
        <v>0</v>
      </c>
      <c r="W188" s="127">
        <v>0</v>
      </c>
      <c r="X188" s="128">
        <v>0</v>
      </c>
      <c r="Y188" s="127">
        <v>0</v>
      </c>
      <c r="Z188" s="128">
        <v>0</v>
      </c>
      <c r="AA188" s="127">
        <v>0</v>
      </c>
      <c r="AB188" s="128">
        <v>0</v>
      </c>
      <c r="AC188" s="127">
        <v>0</v>
      </c>
      <c r="AD188" s="128">
        <v>0</v>
      </c>
      <c r="AE188" s="127">
        <v>0</v>
      </c>
      <c r="AF188" s="128">
        <v>0</v>
      </c>
      <c r="AG188" s="127">
        <v>0</v>
      </c>
      <c r="AH188" s="128">
        <v>0</v>
      </c>
      <c r="AI188" s="127">
        <v>0</v>
      </c>
      <c r="AJ188" s="128">
        <v>0</v>
      </c>
      <c r="AK188" s="127">
        <v>0</v>
      </c>
      <c r="AL188" s="128">
        <v>0</v>
      </c>
      <c r="AM188" s="127">
        <v>0</v>
      </c>
      <c r="AN188" s="128">
        <v>0</v>
      </c>
      <c r="AO188" s="130">
        <v>0</v>
      </c>
      <c r="AP188" s="128">
        <v>0</v>
      </c>
    </row>
    <row r="189" spans="1:42" ht="11.25">
      <c r="A189" s="6">
        <v>3243</v>
      </c>
      <c r="B189" s="7" t="s">
        <v>177</v>
      </c>
      <c r="C189" s="125">
        <f t="shared" si="4"/>
        <v>0</v>
      </c>
      <c r="D189" s="126">
        <f t="shared" si="5"/>
        <v>0</v>
      </c>
      <c r="E189" s="127">
        <v>0</v>
      </c>
      <c r="F189" s="128">
        <v>0</v>
      </c>
      <c r="G189" s="127">
        <v>0</v>
      </c>
      <c r="H189" s="128">
        <v>0</v>
      </c>
      <c r="I189" s="127">
        <v>0</v>
      </c>
      <c r="J189" s="128">
        <v>0</v>
      </c>
      <c r="K189" s="127">
        <v>0</v>
      </c>
      <c r="L189" s="128">
        <v>0</v>
      </c>
      <c r="M189" s="127">
        <v>0</v>
      </c>
      <c r="N189" s="128">
        <v>0</v>
      </c>
      <c r="O189" s="127">
        <v>0</v>
      </c>
      <c r="P189" s="128">
        <v>0</v>
      </c>
      <c r="Q189" s="127">
        <v>0</v>
      </c>
      <c r="R189" s="128">
        <v>0</v>
      </c>
      <c r="S189" s="129">
        <v>0</v>
      </c>
      <c r="T189" s="128">
        <v>0</v>
      </c>
      <c r="U189" s="127">
        <v>0</v>
      </c>
      <c r="V189" s="128">
        <v>0</v>
      </c>
      <c r="W189" s="127">
        <v>0</v>
      </c>
      <c r="X189" s="128">
        <v>0</v>
      </c>
      <c r="Y189" s="127">
        <v>0</v>
      </c>
      <c r="Z189" s="128">
        <v>0</v>
      </c>
      <c r="AA189" s="127">
        <v>0</v>
      </c>
      <c r="AB189" s="128">
        <v>0</v>
      </c>
      <c r="AC189" s="127">
        <v>0</v>
      </c>
      <c r="AD189" s="128">
        <v>0</v>
      </c>
      <c r="AE189" s="127">
        <v>0</v>
      </c>
      <c r="AF189" s="128">
        <v>0</v>
      </c>
      <c r="AG189" s="127">
        <v>0</v>
      </c>
      <c r="AH189" s="128">
        <v>0</v>
      </c>
      <c r="AI189" s="127">
        <v>0</v>
      </c>
      <c r="AJ189" s="128">
        <v>0</v>
      </c>
      <c r="AK189" s="127">
        <v>0</v>
      </c>
      <c r="AL189" s="128">
        <v>0</v>
      </c>
      <c r="AM189" s="127">
        <v>0</v>
      </c>
      <c r="AN189" s="128">
        <v>0</v>
      </c>
      <c r="AO189" s="130">
        <v>0</v>
      </c>
      <c r="AP189" s="128">
        <v>0</v>
      </c>
    </row>
    <row r="190" spans="1:42" ht="11.25">
      <c r="A190" s="6">
        <v>3250</v>
      </c>
      <c r="B190" s="7" t="s">
        <v>178</v>
      </c>
      <c r="C190" s="125">
        <f t="shared" si="4"/>
        <v>55463.19000000134</v>
      </c>
      <c r="D190" s="126">
        <f t="shared" si="5"/>
        <v>604228.31</v>
      </c>
      <c r="E190" s="127">
        <v>0</v>
      </c>
      <c r="F190" s="128">
        <v>0</v>
      </c>
      <c r="G190" s="127">
        <v>0</v>
      </c>
      <c r="H190" s="128">
        <v>0</v>
      </c>
      <c r="I190" s="127">
        <v>0</v>
      </c>
      <c r="J190" s="128">
        <v>0</v>
      </c>
      <c r="K190" s="127">
        <v>0</v>
      </c>
      <c r="L190" s="128">
        <v>0</v>
      </c>
      <c r="M190" s="127">
        <v>0</v>
      </c>
      <c r="N190" s="128">
        <v>0</v>
      </c>
      <c r="O190" s="127">
        <v>0</v>
      </c>
      <c r="P190" s="128">
        <v>0</v>
      </c>
      <c r="Q190" s="127">
        <v>0</v>
      </c>
      <c r="R190" s="128">
        <v>0</v>
      </c>
      <c r="S190" s="129">
        <v>0</v>
      </c>
      <c r="T190" s="128">
        <v>0</v>
      </c>
      <c r="U190" s="127">
        <v>0</v>
      </c>
      <c r="V190" s="128">
        <v>0</v>
      </c>
      <c r="W190" s="127">
        <v>55463.19000000134</v>
      </c>
      <c r="X190" s="128">
        <v>0</v>
      </c>
      <c r="Y190" s="127">
        <v>0</v>
      </c>
      <c r="Z190" s="128">
        <v>0</v>
      </c>
      <c r="AA190" s="127">
        <v>0</v>
      </c>
      <c r="AB190" s="128">
        <v>0</v>
      </c>
      <c r="AC190" s="127">
        <v>0</v>
      </c>
      <c r="AD190" s="128">
        <v>0</v>
      </c>
      <c r="AE190" s="127">
        <v>0</v>
      </c>
      <c r="AF190" s="128">
        <v>0</v>
      </c>
      <c r="AG190" s="127">
        <v>0</v>
      </c>
      <c r="AH190" s="128">
        <v>604228.31</v>
      </c>
      <c r="AI190" s="127">
        <v>0</v>
      </c>
      <c r="AJ190" s="128">
        <v>0</v>
      </c>
      <c r="AK190" s="127">
        <v>0</v>
      </c>
      <c r="AL190" s="128">
        <v>0</v>
      </c>
      <c r="AM190" s="127">
        <v>0</v>
      </c>
      <c r="AN190" s="128">
        <v>0</v>
      </c>
      <c r="AO190" s="130">
        <v>0</v>
      </c>
      <c r="AP190" s="128">
        <v>0</v>
      </c>
    </row>
    <row r="191" spans="1:42" ht="11.25">
      <c r="A191" s="6">
        <v>3251</v>
      </c>
      <c r="B191" s="7" t="s">
        <v>179</v>
      </c>
      <c r="C191" s="125">
        <f t="shared" si="4"/>
        <v>0</v>
      </c>
      <c r="D191" s="126">
        <f t="shared" si="5"/>
        <v>0</v>
      </c>
      <c r="E191" s="127">
        <v>0</v>
      </c>
      <c r="F191" s="128">
        <v>0</v>
      </c>
      <c r="G191" s="127">
        <v>0</v>
      </c>
      <c r="H191" s="128">
        <v>0</v>
      </c>
      <c r="I191" s="127">
        <v>0</v>
      </c>
      <c r="J191" s="128">
        <v>0</v>
      </c>
      <c r="K191" s="127">
        <v>0</v>
      </c>
      <c r="L191" s="128">
        <v>0</v>
      </c>
      <c r="M191" s="127">
        <v>0</v>
      </c>
      <c r="N191" s="128">
        <v>0</v>
      </c>
      <c r="O191" s="127">
        <v>0</v>
      </c>
      <c r="P191" s="128">
        <v>0</v>
      </c>
      <c r="Q191" s="127">
        <v>0</v>
      </c>
      <c r="R191" s="128">
        <v>0</v>
      </c>
      <c r="S191" s="129">
        <v>0</v>
      </c>
      <c r="T191" s="128">
        <v>0</v>
      </c>
      <c r="U191" s="127">
        <v>0</v>
      </c>
      <c r="V191" s="128">
        <v>0</v>
      </c>
      <c r="W191" s="127">
        <v>0</v>
      </c>
      <c r="X191" s="128">
        <v>0</v>
      </c>
      <c r="Y191" s="127">
        <v>0</v>
      </c>
      <c r="Z191" s="128">
        <v>0</v>
      </c>
      <c r="AA191" s="127">
        <v>0</v>
      </c>
      <c r="AB191" s="128">
        <v>0</v>
      </c>
      <c r="AC191" s="127">
        <v>0</v>
      </c>
      <c r="AD191" s="128">
        <v>0</v>
      </c>
      <c r="AE191" s="127">
        <v>0</v>
      </c>
      <c r="AF191" s="128">
        <v>0</v>
      </c>
      <c r="AG191" s="127">
        <v>0</v>
      </c>
      <c r="AH191" s="128">
        <v>0</v>
      </c>
      <c r="AI191" s="127">
        <v>0</v>
      </c>
      <c r="AJ191" s="128">
        <v>0</v>
      </c>
      <c r="AK191" s="127">
        <v>0</v>
      </c>
      <c r="AL191" s="128">
        <v>0</v>
      </c>
      <c r="AM191" s="127">
        <v>0</v>
      </c>
      <c r="AN191" s="128">
        <v>0</v>
      </c>
      <c r="AO191" s="130">
        <v>0</v>
      </c>
      <c r="AP191" s="128">
        <v>0</v>
      </c>
    </row>
    <row r="192" spans="1:42" ht="11.25">
      <c r="A192" s="6">
        <v>3252</v>
      </c>
      <c r="B192" s="7" t="s">
        <v>180</v>
      </c>
      <c r="C192" s="125">
        <f t="shared" si="4"/>
        <v>55463.189999999944</v>
      </c>
      <c r="D192" s="126">
        <f t="shared" si="5"/>
        <v>0</v>
      </c>
      <c r="E192" s="127">
        <v>0</v>
      </c>
      <c r="F192" s="128">
        <v>0</v>
      </c>
      <c r="G192" s="127">
        <v>0</v>
      </c>
      <c r="H192" s="128">
        <v>0</v>
      </c>
      <c r="I192" s="127">
        <v>0</v>
      </c>
      <c r="J192" s="128">
        <v>0</v>
      </c>
      <c r="K192" s="127">
        <v>0</v>
      </c>
      <c r="L192" s="128">
        <v>0</v>
      </c>
      <c r="M192" s="127">
        <v>0</v>
      </c>
      <c r="N192" s="128">
        <v>0</v>
      </c>
      <c r="O192" s="127">
        <v>0</v>
      </c>
      <c r="P192" s="128">
        <v>0</v>
      </c>
      <c r="Q192" s="127">
        <v>0</v>
      </c>
      <c r="R192" s="128">
        <v>0</v>
      </c>
      <c r="S192" s="129">
        <v>0</v>
      </c>
      <c r="T192" s="128">
        <v>0</v>
      </c>
      <c r="U192" s="127">
        <v>0</v>
      </c>
      <c r="V192" s="128">
        <v>0</v>
      </c>
      <c r="W192" s="127">
        <v>55463.189999999944</v>
      </c>
      <c r="X192" s="128">
        <v>0</v>
      </c>
      <c r="Y192" s="127">
        <v>0</v>
      </c>
      <c r="Z192" s="128">
        <v>0</v>
      </c>
      <c r="AA192" s="127">
        <v>0</v>
      </c>
      <c r="AB192" s="128">
        <v>0</v>
      </c>
      <c r="AC192" s="127">
        <v>0</v>
      </c>
      <c r="AD192" s="128">
        <v>0</v>
      </c>
      <c r="AE192" s="127">
        <v>0</v>
      </c>
      <c r="AF192" s="128">
        <v>0</v>
      </c>
      <c r="AG192" s="127">
        <v>0</v>
      </c>
      <c r="AH192" s="128">
        <v>0</v>
      </c>
      <c r="AI192" s="127">
        <v>0</v>
      </c>
      <c r="AJ192" s="128">
        <v>0</v>
      </c>
      <c r="AK192" s="127">
        <v>0</v>
      </c>
      <c r="AL192" s="128">
        <v>0</v>
      </c>
      <c r="AM192" s="127">
        <v>0</v>
      </c>
      <c r="AN192" s="128">
        <v>0</v>
      </c>
      <c r="AO192" s="130">
        <v>0</v>
      </c>
      <c r="AP192" s="128">
        <v>0</v>
      </c>
    </row>
    <row r="193" spans="1:42" ht="22.5">
      <c r="A193" s="6">
        <v>3300</v>
      </c>
      <c r="B193" s="7" t="s">
        <v>393</v>
      </c>
      <c r="C193" s="125">
        <f t="shared" si="4"/>
        <v>0</v>
      </c>
      <c r="D193" s="126">
        <f t="shared" si="5"/>
        <v>0</v>
      </c>
      <c r="E193" s="127">
        <v>0</v>
      </c>
      <c r="F193" s="128">
        <v>0</v>
      </c>
      <c r="G193" s="127">
        <v>0</v>
      </c>
      <c r="H193" s="128">
        <v>0</v>
      </c>
      <c r="I193" s="127">
        <v>0</v>
      </c>
      <c r="J193" s="128">
        <v>0</v>
      </c>
      <c r="K193" s="127">
        <v>0</v>
      </c>
      <c r="L193" s="128">
        <v>0</v>
      </c>
      <c r="M193" s="127">
        <v>0</v>
      </c>
      <c r="N193" s="128">
        <v>0</v>
      </c>
      <c r="O193" s="127">
        <v>0</v>
      </c>
      <c r="P193" s="128">
        <v>0</v>
      </c>
      <c r="Q193" s="127">
        <v>0</v>
      </c>
      <c r="R193" s="128">
        <v>0</v>
      </c>
      <c r="S193" s="129">
        <v>0</v>
      </c>
      <c r="T193" s="128">
        <v>0</v>
      </c>
      <c r="U193" s="127">
        <v>0</v>
      </c>
      <c r="V193" s="128">
        <v>0</v>
      </c>
      <c r="W193" s="127">
        <v>0</v>
      </c>
      <c r="X193" s="128">
        <v>0</v>
      </c>
      <c r="Y193" s="127">
        <v>0</v>
      </c>
      <c r="Z193" s="128">
        <v>0</v>
      </c>
      <c r="AA193" s="127">
        <v>0</v>
      </c>
      <c r="AB193" s="128">
        <v>0</v>
      </c>
      <c r="AC193" s="127">
        <v>0</v>
      </c>
      <c r="AD193" s="128">
        <v>0</v>
      </c>
      <c r="AE193" s="127">
        <v>0</v>
      </c>
      <c r="AF193" s="128">
        <v>0</v>
      </c>
      <c r="AG193" s="127">
        <v>0</v>
      </c>
      <c r="AH193" s="128">
        <v>0</v>
      </c>
      <c r="AI193" s="127">
        <v>0</v>
      </c>
      <c r="AJ193" s="128">
        <v>0</v>
      </c>
      <c r="AK193" s="127">
        <v>0</v>
      </c>
      <c r="AL193" s="128">
        <v>0</v>
      </c>
      <c r="AM193" s="127">
        <v>0</v>
      </c>
      <c r="AN193" s="128">
        <v>0</v>
      </c>
      <c r="AO193" s="130">
        <v>0</v>
      </c>
      <c r="AP193" s="128">
        <v>0</v>
      </c>
    </row>
    <row r="194" spans="1:42" ht="11.25">
      <c r="A194" s="6">
        <v>3310</v>
      </c>
      <c r="B194" s="7" t="s">
        <v>181</v>
      </c>
      <c r="C194" s="125">
        <f t="shared" si="4"/>
        <v>0</v>
      </c>
      <c r="D194" s="126">
        <f t="shared" si="5"/>
        <v>0</v>
      </c>
      <c r="E194" s="127">
        <v>0</v>
      </c>
      <c r="F194" s="128">
        <v>0</v>
      </c>
      <c r="G194" s="127">
        <v>0</v>
      </c>
      <c r="H194" s="128">
        <v>0</v>
      </c>
      <c r="I194" s="127">
        <v>0</v>
      </c>
      <c r="J194" s="128">
        <v>0</v>
      </c>
      <c r="K194" s="127">
        <v>0</v>
      </c>
      <c r="L194" s="128">
        <v>0</v>
      </c>
      <c r="M194" s="127">
        <v>0</v>
      </c>
      <c r="N194" s="128">
        <v>0</v>
      </c>
      <c r="O194" s="127">
        <v>0</v>
      </c>
      <c r="P194" s="128">
        <v>0</v>
      </c>
      <c r="Q194" s="127">
        <v>0</v>
      </c>
      <c r="R194" s="128">
        <v>0</v>
      </c>
      <c r="S194" s="129">
        <v>0</v>
      </c>
      <c r="T194" s="128">
        <v>0</v>
      </c>
      <c r="U194" s="127">
        <v>0</v>
      </c>
      <c r="V194" s="128">
        <v>0</v>
      </c>
      <c r="W194" s="127">
        <v>0</v>
      </c>
      <c r="X194" s="128">
        <v>0</v>
      </c>
      <c r="Y194" s="127">
        <v>0</v>
      </c>
      <c r="Z194" s="128">
        <v>0</v>
      </c>
      <c r="AA194" s="127">
        <v>0</v>
      </c>
      <c r="AB194" s="128">
        <v>0</v>
      </c>
      <c r="AC194" s="127">
        <v>0</v>
      </c>
      <c r="AD194" s="128">
        <v>0</v>
      </c>
      <c r="AE194" s="127">
        <v>0</v>
      </c>
      <c r="AF194" s="128">
        <v>0</v>
      </c>
      <c r="AG194" s="127">
        <v>0</v>
      </c>
      <c r="AH194" s="128">
        <v>0</v>
      </c>
      <c r="AI194" s="127">
        <v>0</v>
      </c>
      <c r="AJ194" s="128">
        <v>0</v>
      </c>
      <c r="AK194" s="127">
        <v>0</v>
      </c>
      <c r="AL194" s="128">
        <v>0</v>
      </c>
      <c r="AM194" s="127">
        <v>0</v>
      </c>
      <c r="AN194" s="128">
        <v>0</v>
      </c>
      <c r="AO194" s="130">
        <v>0</v>
      </c>
      <c r="AP194" s="128">
        <v>0</v>
      </c>
    </row>
    <row r="195" spans="1:42" ht="11.25">
      <c r="A195" s="10">
        <v>3320</v>
      </c>
      <c r="B195" s="11" t="s">
        <v>182</v>
      </c>
      <c r="C195" s="137">
        <f t="shared" si="4"/>
        <v>0</v>
      </c>
      <c r="D195" s="138">
        <f t="shared" si="5"/>
        <v>0</v>
      </c>
      <c r="E195" s="139">
        <v>0</v>
      </c>
      <c r="F195" s="140">
        <v>0</v>
      </c>
      <c r="G195" s="139">
        <v>0</v>
      </c>
      <c r="H195" s="140">
        <v>0</v>
      </c>
      <c r="I195" s="139">
        <v>0</v>
      </c>
      <c r="J195" s="140">
        <v>0</v>
      </c>
      <c r="K195" s="139">
        <v>0</v>
      </c>
      <c r="L195" s="140">
        <v>0</v>
      </c>
      <c r="M195" s="139">
        <v>0</v>
      </c>
      <c r="N195" s="140">
        <v>0</v>
      </c>
      <c r="O195" s="139">
        <v>0</v>
      </c>
      <c r="P195" s="140">
        <v>0</v>
      </c>
      <c r="Q195" s="139">
        <v>0</v>
      </c>
      <c r="R195" s="140">
        <v>0</v>
      </c>
      <c r="S195" s="141">
        <v>0</v>
      </c>
      <c r="T195" s="140">
        <v>0</v>
      </c>
      <c r="U195" s="139">
        <v>0</v>
      </c>
      <c r="V195" s="140">
        <v>0</v>
      </c>
      <c r="W195" s="139">
        <v>0</v>
      </c>
      <c r="X195" s="140">
        <v>0</v>
      </c>
      <c r="Y195" s="139">
        <v>0</v>
      </c>
      <c r="Z195" s="140">
        <v>0</v>
      </c>
      <c r="AA195" s="139">
        <v>0</v>
      </c>
      <c r="AB195" s="140">
        <v>0</v>
      </c>
      <c r="AC195" s="139">
        <v>0</v>
      </c>
      <c r="AD195" s="140">
        <v>0</v>
      </c>
      <c r="AE195" s="139">
        <v>0</v>
      </c>
      <c r="AF195" s="140">
        <v>0</v>
      </c>
      <c r="AG195" s="139">
        <v>0</v>
      </c>
      <c r="AH195" s="140">
        <v>0</v>
      </c>
      <c r="AI195" s="139">
        <v>0</v>
      </c>
      <c r="AJ195" s="140">
        <v>0</v>
      </c>
      <c r="AK195" s="139">
        <v>0</v>
      </c>
      <c r="AL195" s="140">
        <v>0</v>
      </c>
      <c r="AM195" s="139">
        <v>0</v>
      </c>
      <c r="AN195" s="140">
        <v>0</v>
      </c>
      <c r="AO195" s="142">
        <v>0</v>
      </c>
      <c r="AP195" s="140">
        <v>0</v>
      </c>
    </row>
    <row r="199" ht="11.25">
      <c r="S199" s="48"/>
    </row>
  </sheetData>
  <sheetProtection autoFilter="0"/>
  <mergeCells count="23">
    <mergeCell ref="AK2:AL2"/>
    <mergeCell ref="AM2:AN2"/>
    <mergeCell ref="AO2:AP2"/>
    <mergeCell ref="AA2:AB2"/>
    <mergeCell ref="AC2:AD2"/>
    <mergeCell ref="AE2:AF2"/>
    <mergeCell ref="AG2:AH2"/>
    <mergeCell ref="AI2:AJ2"/>
    <mergeCell ref="A1:D1"/>
    <mergeCell ref="C2:D2"/>
    <mergeCell ref="E2:F2"/>
    <mergeCell ref="G2:H2"/>
    <mergeCell ref="I2:J2"/>
    <mergeCell ref="K2:L2"/>
    <mergeCell ref="A2:A3"/>
    <mergeCell ref="B2:B3"/>
    <mergeCell ref="Y2:Z2"/>
    <mergeCell ref="M2:N2"/>
    <mergeCell ref="O2:P2"/>
    <mergeCell ref="Q2:R2"/>
    <mergeCell ref="S2:T2"/>
    <mergeCell ref="U2:V2"/>
    <mergeCell ref="W2:X2"/>
  </mergeCells>
  <dataValidations count="4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3 F3 H3 J3 L3 N3 P3 R3 T3 V3 X3 Z3 AB3 AD3 AF3 AH3 AJ3 AL3 AN3 AP3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3 E3 G3 I3 K3 M3 O3 Q3 S3 U3 W3 Y3 AA3 AC3 AE3 AG3 AI3 AK3 AM3 AO3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  <ignoredErrors>
    <ignoredError sqref="C4:D19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9"/>
  <sheetViews>
    <sheetView zoomScalePageLayoutView="0" workbookViewId="0" topLeftCell="A1">
      <pane xSplit="4" ySplit="3" topLeftCell="E4" activePane="bottomRight" state="frozen"/>
      <selection pane="topLeft" activeCell="A2" sqref="A2:L195"/>
      <selection pane="topRight" activeCell="A2" sqref="A2:L195"/>
      <selection pane="bottomLeft" activeCell="A2" sqref="A2:L195"/>
      <selection pane="bottomRight" activeCell="D5" sqref="D5"/>
    </sheetView>
  </sheetViews>
  <sheetFormatPr defaultColWidth="12" defaultRowHeight="11.25"/>
  <cols>
    <col min="1" max="1" width="9.5" style="16" bestFit="1" customWidth="1"/>
    <col min="2" max="2" width="68.16015625" style="20" bestFit="1" customWidth="1"/>
    <col min="3" max="3" width="17.5" style="20" bestFit="1" customWidth="1"/>
    <col min="4" max="4" width="17.5" style="29" bestFit="1" customWidth="1"/>
    <col min="5" max="8" width="14.83203125" style="30" bestFit="1" customWidth="1"/>
    <col min="9" max="10" width="17.5" style="30" bestFit="1" customWidth="1"/>
    <col min="11" max="20" width="14.83203125" style="30" bestFit="1" customWidth="1"/>
    <col min="21" max="22" width="13.83203125" style="30" bestFit="1" customWidth="1"/>
    <col min="23" max="34" width="14.83203125" style="30" bestFit="1" customWidth="1"/>
    <col min="35" max="35" width="15.83203125" style="30" bestFit="1" customWidth="1"/>
    <col min="36" max="37" width="14.83203125" style="30" bestFit="1" customWidth="1"/>
    <col min="38" max="38" width="15.83203125" style="30" bestFit="1" customWidth="1"/>
    <col min="39" max="42" width="14.83203125" style="30" bestFit="1" customWidth="1"/>
    <col min="43" max="16384" width="12" style="30" customWidth="1"/>
  </cols>
  <sheetData>
    <row r="1" spans="1:4" ht="33.75" customHeight="1">
      <c r="A1" s="159" t="s">
        <v>453</v>
      </c>
      <c r="B1" s="161"/>
      <c r="C1" s="161"/>
      <c r="D1" s="161"/>
    </row>
    <row r="2" spans="1:42" ht="51.75" customHeight="1">
      <c r="A2" s="163" t="s">
        <v>0</v>
      </c>
      <c r="B2" s="163" t="s">
        <v>1</v>
      </c>
      <c r="C2" s="159" t="s">
        <v>195</v>
      </c>
      <c r="D2" s="160"/>
      <c r="E2" s="161" t="s">
        <v>424</v>
      </c>
      <c r="F2" s="160"/>
      <c r="G2" s="159" t="s">
        <v>426</v>
      </c>
      <c r="H2" s="160"/>
      <c r="I2" s="159" t="s">
        <v>427</v>
      </c>
      <c r="J2" s="160"/>
      <c r="K2" s="159" t="s">
        <v>430</v>
      </c>
      <c r="L2" s="160"/>
      <c r="M2" s="159" t="s">
        <v>431</v>
      </c>
      <c r="N2" s="160"/>
      <c r="O2" s="159" t="s">
        <v>454</v>
      </c>
      <c r="P2" s="160"/>
      <c r="Q2" s="159" t="s">
        <v>432</v>
      </c>
      <c r="R2" s="160"/>
      <c r="S2" s="159" t="s">
        <v>433</v>
      </c>
      <c r="T2" s="160"/>
      <c r="U2" s="159" t="s">
        <v>434</v>
      </c>
      <c r="V2" s="160"/>
      <c r="W2" s="159" t="s">
        <v>435</v>
      </c>
      <c r="X2" s="160"/>
      <c r="Y2" s="159" t="s">
        <v>436</v>
      </c>
      <c r="Z2" s="160"/>
      <c r="AA2" s="159" t="s">
        <v>437</v>
      </c>
      <c r="AB2" s="160"/>
      <c r="AC2" s="159" t="s">
        <v>438</v>
      </c>
      <c r="AD2" s="160"/>
      <c r="AE2" s="159" t="s">
        <v>439</v>
      </c>
      <c r="AF2" s="160"/>
      <c r="AG2" s="159" t="s">
        <v>440</v>
      </c>
      <c r="AH2" s="160"/>
      <c r="AI2" s="159" t="s">
        <v>441</v>
      </c>
      <c r="AJ2" s="160"/>
      <c r="AK2" s="159" t="s">
        <v>442</v>
      </c>
      <c r="AL2" s="160"/>
      <c r="AM2" s="159" t="s">
        <v>443</v>
      </c>
      <c r="AN2" s="160"/>
      <c r="AO2" s="159" t="s">
        <v>444</v>
      </c>
      <c r="AP2" s="160"/>
    </row>
    <row r="3" spans="1:42" ht="11.25">
      <c r="A3" s="163"/>
      <c r="B3" s="163"/>
      <c r="C3" s="49">
        <v>2016</v>
      </c>
      <c r="D3" s="42">
        <v>2015</v>
      </c>
      <c r="E3" s="49">
        <v>2016</v>
      </c>
      <c r="F3" s="42">
        <v>2015</v>
      </c>
      <c r="G3" s="49">
        <v>2016</v>
      </c>
      <c r="H3" s="42">
        <v>2015</v>
      </c>
      <c r="I3" s="49">
        <v>2016</v>
      </c>
      <c r="J3" s="42">
        <v>2015</v>
      </c>
      <c r="K3" s="49">
        <v>2016</v>
      </c>
      <c r="L3" s="42">
        <v>2015</v>
      </c>
      <c r="M3" s="49">
        <v>2016</v>
      </c>
      <c r="N3" s="42">
        <v>2015</v>
      </c>
      <c r="O3" s="49">
        <v>2016</v>
      </c>
      <c r="P3" s="42">
        <v>2015</v>
      </c>
      <c r="Q3" s="49">
        <v>2016</v>
      </c>
      <c r="R3" s="42">
        <v>2015</v>
      </c>
      <c r="S3" s="49">
        <v>2016</v>
      </c>
      <c r="T3" s="42">
        <v>2015</v>
      </c>
      <c r="U3" s="49">
        <v>2016</v>
      </c>
      <c r="V3" s="42">
        <v>2015</v>
      </c>
      <c r="W3" s="49">
        <v>2016</v>
      </c>
      <c r="X3" s="42">
        <v>2015</v>
      </c>
      <c r="Y3" s="49">
        <v>2016</v>
      </c>
      <c r="Z3" s="42">
        <v>2015</v>
      </c>
      <c r="AA3" s="49">
        <v>2016</v>
      </c>
      <c r="AB3" s="42">
        <v>2015</v>
      </c>
      <c r="AC3" s="49">
        <v>2016</v>
      </c>
      <c r="AD3" s="42">
        <v>2015</v>
      </c>
      <c r="AE3" s="49">
        <v>2016</v>
      </c>
      <c r="AF3" s="42">
        <v>2015</v>
      </c>
      <c r="AG3" s="49">
        <v>2016</v>
      </c>
      <c r="AH3" s="42">
        <v>2015</v>
      </c>
      <c r="AI3" s="49">
        <v>2016</v>
      </c>
      <c r="AJ3" s="42">
        <v>2015</v>
      </c>
      <c r="AK3" s="49">
        <v>2016</v>
      </c>
      <c r="AL3" s="42">
        <v>2015</v>
      </c>
      <c r="AM3" s="49">
        <v>2016</v>
      </c>
      <c r="AN3" s="42">
        <v>2015</v>
      </c>
      <c r="AO3" s="49">
        <v>2016</v>
      </c>
      <c r="AP3" s="42">
        <v>2015</v>
      </c>
    </row>
    <row r="4" spans="1:42" s="147" customFormat="1" ht="11.25">
      <c r="A4" s="31"/>
      <c r="B4" s="32" t="s">
        <v>394</v>
      </c>
      <c r="C4" s="143"/>
      <c r="D4" s="144"/>
      <c r="E4" s="145"/>
      <c r="F4" s="146"/>
      <c r="G4" s="145"/>
      <c r="H4" s="146"/>
      <c r="I4" s="145"/>
      <c r="J4" s="146"/>
      <c r="K4" s="145"/>
      <c r="L4" s="146"/>
      <c r="M4" s="145"/>
      <c r="N4" s="146"/>
      <c r="O4" s="145"/>
      <c r="P4" s="146"/>
      <c r="Q4" s="145"/>
      <c r="R4" s="146"/>
      <c r="S4" s="145"/>
      <c r="T4" s="146"/>
      <c r="U4" s="145"/>
      <c r="V4" s="146"/>
      <c r="W4" s="145"/>
      <c r="X4" s="146"/>
      <c r="Y4" s="145"/>
      <c r="Z4" s="146"/>
      <c r="AA4" s="145"/>
      <c r="AB4" s="146"/>
      <c r="AC4" s="145"/>
      <c r="AD4" s="146"/>
      <c r="AE4" s="145"/>
      <c r="AF4" s="146"/>
      <c r="AG4" s="145"/>
      <c r="AH4" s="146"/>
      <c r="AI4" s="145"/>
      <c r="AJ4" s="146"/>
      <c r="AK4" s="145"/>
      <c r="AL4" s="146"/>
      <c r="AM4" s="145"/>
      <c r="AN4" s="146"/>
      <c r="AO4" s="145"/>
      <c r="AP4" s="146"/>
    </row>
    <row r="5" spans="1:42" s="147" customFormat="1" ht="11.25">
      <c r="A5" s="33">
        <v>900001</v>
      </c>
      <c r="B5" s="9" t="s">
        <v>390</v>
      </c>
      <c r="C5" s="56">
        <f>SUM(E5+G5+I5+K5+M5+O5+Q5+S5+U5+W5+Y5+AA5+AC5+AE5+AG5+AI5+AK5+AM5+AO5)</f>
        <v>2570553692.7399993</v>
      </c>
      <c r="D5" s="148">
        <f>SUM(F5+H5+J5+L5+N5+P5+R5+T5+V5+X5+Z5+AB5+AD5+AF5+AH5+AJ5+AL5+AN5+AP5)</f>
        <v>2289300491.7599998</v>
      </c>
      <c r="E5" s="149">
        <v>96917475.04999998</v>
      </c>
      <c r="F5" s="150">
        <v>92283488.5</v>
      </c>
      <c r="G5" s="149">
        <v>75638908</v>
      </c>
      <c r="H5" s="150">
        <v>73614747.39</v>
      </c>
      <c r="I5" s="149">
        <v>1743026073.1099997</v>
      </c>
      <c r="J5" s="150">
        <v>1610980921.7399998</v>
      </c>
      <c r="K5" s="149">
        <v>9062089.05</v>
      </c>
      <c r="L5" s="150">
        <v>8737277.120000001</v>
      </c>
      <c r="M5" s="149">
        <v>53427320.599999994</v>
      </c>
      <c r="N5" s="150">
        <v>48036313.489999995</v>
      </c>
      <c r="O5" s="149">
        <v>15056883.410000004</v>
      </c>
      <c r="P5" s="150">
        <v>17052537.66</v>
      </c>
      <c r="Q5" s="149">
        <v>37866350.19</v>
      </c>
      <c r="R5" s="150">
        <v>38406297.43</v>
      </c>
      <c r="S5" s="149">
        <v>58968544.03</v>
      </c>
      <c r="T5" s="150">
        <v>55116357.37</v>
      </c>
      <c r="U5" s="149">
        <v>3062689.6999999997</v>
      </c>
      <c r="V5" s="150">
        <v>2894991.57</v>
      </c>
      <c r="W5" s="149">
        <v>120757808.07</v>
      </c>
      <c r="X5" s="150">
        <v>40064011.9</v>
      </c>
      <c r="Y5" s="149">
        <v>29446954.58</v>
      </c>
      <c r="Z5" s="150">
        <v>22329873.81</v>
      </c>
      <c r="AA5" s="149">
        <v>38781634.769999996</v>
      </c>
      <c r="AB5" s="150">
        <v>40064011.9</v>
      </c>
      <c r="AC5" s="149">
        <v>116313546.15</v>
      </c>
      <c r="AD5" s="150">
        <v>76653319.57</v>
      </c>
      <c r="AE5" s="149">
        <v>53936668.22</v>
      </c>
      <c r="AF5" s="150">
        <v>56637381.269999996</v>
      </c>
      <c r="AG5" s="149">
        <v>1706846.47</v>
      </c>
      <c r="AH5" s="150">
        <v>6028218.04</v>
      </c>
      <c r="AI5" s="149">
        <v>14293068.36</v>
      </c>
      <c r="AJ5" s="150">
        <v>17123765.549999997</v>
      </c>
      <c r="AK5" s="149">
        <v>77903877.84</v>
      </c>
      <c r="AL5" s="150">
        <v>63021994.54</v>
      </c>
      <c r="AM5" s="149">
        <v>5841526.95</v>
      </c>
      <c r="AN5" s="150">
        <v>8673734.35</v>
      </c>
      <c r="AO5" s="149">
        <v>18545428.189999998</v>
      </c>
      <c r="AP5" s="150">
        <v>11581248.56</v>
      </c>
    </row>
    <row r="6" spans="1:42" s="147" customFormat="1" ht="11.25">
      <c r="A6" s="34">
        <v>4110</v>
      </c>
      <c r="B6" s="7" t="s">
        <v>198</v>
      </c>
      <c r="C6" s="60">
        <f aca="true" t="shared" si="0" ref="C6:C34">SUM(E6+G6+I6+K6+M6+O6+Q6+S6+U6+W6+Y6+AA6+AC6+AE6+AG6+AI6+AK6+AM6+AO6)</f>
        <v>0</v>
      </c>
      <c r="D6" s="151">
        <f aca="true" t="shared" si="1" ref="D6:D34">SUM(F6+H6+J6+L6+N6+P6+R6+T6+V6+X6+Z6+AB6+AD6+AF6+AH6+AJ6+AL6+AN6+AP6)</f>
        <v>0</v>
      </c>
      <c r="E6" s="152">
        <v>0</v>
      </c>
      <c r="F6" s="153">
        <v>0</v>
      </c>
      <c r="G6" s="152">
        <v>0</v>
      </c>
      <c r="H6" s="153">
        <v>0</v>
      </c>
      <c r="I6" s="152">
        <v>0</v>
      </c>
      <c r="J6" s="153">
        <v>0</v>
      </c>
      <c r="K6" s="152">
        <v>0</v>
      </c>
      <c r="L6" s="153">
        <v>0</v>
      </c>
      <c r="M6" s="152">
        <v>0</v>
      </c>
      <c r="N6" s="153">
        <v>0</v>
      </c>
      <c r="O6" s="152">
        <v>0</v>
      </c>
      <c r="P6" s="153">
        <v>0</v>
      </c>
      <c r="Q6" s="152">
        <v>0</v>
      </c>
      <c r="R6" s="153">
        <v>0</v>
      </c>
      <c r="S6" s="154">
        <v>0</v>
      </c>
      <c r="T6" s="153">
        <v>0</v>
      </c>
      <c r="U6" s="152">
        <v>0</v>
      </c>
      <c r="V6" s="153">
        <v>0</v>
      </c>
      <c r="W6" s="152">
        <v>0</v>
      </c>
      <c r="X6" s="153">
        <v>0</v>
      </c>
      <c r="Y6" s="152">
        <v>0</v>
      </c>
      <c r="Z6" s="153">
        <v>0</v>
      </c>
      <c r="AA6" s="152">
        <v>0</v>
      </c>
      <c r="AB6" s="153">
        <v>0</v>
      </c>
      <c r="AC6" s="152">
        <v>0</v>
      </c>
      <c r="AD6" s="153">
        <v>0</v>
      </c>
      <c r="AE6" s="152">
        <v>0</v>
      </c>
      <c r="AF6" s="153">
        <v>0</v>
      </c>
      <c r="AG6" s="152">
        <v>0</v>
      </c>
      <c r="AH6" s="153">
        <v>0</v>
      </c>
      <c r="AI6" s="152">
        <v>0</v>
      </c>
      <c r="AJ6" s="153">
        <v>0</v>
      </c>
      <c r="AK6" s="152">
        <v>0</v>
      </c>
      <c r="AL6" s="153">
        <v>0</v>
      </c>
      <c r="AM6" s="152">
        <v>0</v>
      </c>
      <c r="AN6" s="153">
        <v>0</v>
      </c>
      <c r="AO6" s="152">
        <v>0</v>
      </c>
      <c r="AP6" s="153">
        <v>0</v>
      </c>
    </row>
    <row r="7" spans="1:42" s="147" customFormat="1" ht="11.25">
      <c r="A7" s="35">
        <v>4120</v>
      </c>
      <c r="B7" s="20" t="s">
        <v>395</v>
      </c>
      <c r="C7" s="60">
        <f t="shared" si="0"/>
        <v>0</v>
      </c>
      <c r="D7" s="151">
        <f t="shared" si="1"/>
        <v>0</v>
      </c>
      <c r="E7" s="152">
        <v>0</v>
      </c>
      <c r="F7" s="153">
        <v>0</v>
      </c>
      <c r="G7" s="152">
        <v>0</v>
      </c>
      <c r="H7" s="153">
        <v>0</v>
      </c>
      <c r="I7" s="152">
        <v>0</v>
      </c>
      <c r="J7" s="153">
        <v>0</v>
      </c>
      <c r="K7" s="152">
        <v>0</v>
      </c>
      <c r="L7" s="153">
        <v>0</v>
      </c>
      <c r="M7" s="152">
        <v>0</v>
      </c>
      <c r="N7" s="153">
        <v>0</v>
      </c>
      <c r="O7" s="152">
        <v>0</v>
      </c>
      <c r="P7" s="153">
        <v>0</v>
      </c>
      <c r="Q7" s="152">
        <v>0</v>
      </c>
      <c r="R7" s="153">
        <v>0</v>
      </c>
      <c r="S7" s="154">
        <v>0</v>
      </c>
      <c r="T7" s="153">
        <v>0</v>
      </c>
      <c r="U7" s="152">
        <v>0</v>
      </c>
      <c r="V7" s="153">
        <v>0</v>
      </c>
      <c r="W7" s="152">
        <v>0</v>
      </c>
      <c r="X7" s="153">
        <v>0</v>
      </c>
      <c r="Y7" s="152">
        <v>0</v>
      </c>
      <c r="Z7" s="153">
        <v>0</v>
      </c>
      <c r="AA7" s="152">
        <v>0</v>
      </c>
      <c r="AB7" s="153">
        <v>0</v>
      </c>
      <c r="AC7" s="152">
        <v>0</v>
      </c>
      <c r="AD7" s="153">
        <v>0</v>
      </c>
      <c r="AE7" s="152">
        <v>0</v>
      </c>
      <c r="AF7" s="153">
        <v>0</v>
      </c>
      <c r="AG7" s="152">
        <v>0</v>
      </c>
      <c r="AH7" s="153">
        <v>0</v>
      </c>
      <c r="AI7" s="152">
        <v>0</v>
      </c>
      <c r="AJ7" s="153">
        <v>0</v>
      </c>
      <c r="AK7" s="152">
        <v>0</v>
      </c>
      <c r="AL7" s="153">
        <v>0</v>
      </c>
      <c r="AM7" s="152">
        <v>0</v>
      </c>
      <c r="AN7" s="153">
        <v>0</v>
      </c>
      <c r="AO7" s="152">
        <v>0</v>
      </c>
      <c r="AP7" s="153">
        <v>0</v>
      </c>
    </row>
    <row r="8" spans="1:42" s="147" customFormat="1" ht="11.25">
      <c r="A8" s="34">
        <v>4130</v>
      </c>
      <c r="B8" s="7" t="s">
        <v>213</v>
      </c>
      <c r="C8" s="60">
        <f t="shared" si="0"/>
        <v>10084703.82</v>
      </c>
      <c r="D8" s="151">
        <f t="shared" si="1"/>
        <v>13677553.520000001</v>
      </c>
      <c r="E8" s="152">
        <v>0</v>
      </c>
      <c r="F8" s="153">
        <v>0</v>
      </c>
      <c r="G8" s="152">
        <v>0</v>
      </c>
      <c r="H8" s="153">
        <v>0</v>
      </c>
      <c r="I8" s="152">
        <v>0</v>
      </c>
      <c r="J8" s="153">
        <v>0</v>
      </c>
      <c r="K8" s="152">
        <v>0</v>
      </c>
      <c r="L8" s="153">
        <v>0</v>
      </c>
      <c r="M8" s="152">
        <v>0</v>
      </c>
      <c r="N8" s="153">
        <v>0</v>
      </c>
      <c r="O8" s="152">
        <v>0</v>
      </c>
      <c r="P8" s="153">
        <v>0</v>
      </c>
      <c r="Q8" s="152">
        <v>0</v>
      </c>
      <c r="R8" s="153">
        <v>0</v>
      </c>
      <c r="S8" s="154">
        <v>0</v>
      </c>
      <c r="T8" s="153">
        <v>0</v>
      </c>
      <c r="U8" s="152">
        <v>0</v>
      </c>
      <c r="V8" s="153">
        <v>0</v>
      </c>
      <c r="W8" s="152">
        <v>0</v>
      </c>
      <c r="X8" s="153">
        <v>0</v>
      </c>
      <c r="Y8" s="152">
        <v>0</v>
      </c>
      <c r="Z8" s="153">
        <v>0</v>
      </c>
      <c r="AA8" s="152">
        <v>0</v>
      </c>
      <c r="AB8" s="153">
        <v>0</v>
      </c>
      <c r="AC8" s="152">
        <v>0</v>
      </c>
      <c r="AD8" s="153">
        <v>0</v>
      </c>
      <c r="AE8" s="152">
        <v>0</v>
      </c>
      <c r="AF8" s="153">
        <v>0</v>
      </c>
      <c r="AG8" s="152">
        <v>0</v>
      </c>
      <c r="AH8" s="153">
        <v>0</v>
      </c>
      <c r="AI8" s="152">
        <v>10084703.82</v>
      </c>
      <c r="AJ8" s="153">
        <v>13677553.520000001</v>
      </c>
      <c r="AK8" s="152">
        <v>0</v>
      </c>
      <c r="AL8" s="153">
        <v>0</v>
      </c>
      <c r="AM8" s="152">
        <v>0</v>
      </c>
      <c r="AN8" s="153">
        <v>0</v>
      </c>
      <c r="AO8" s="152">
        <v>0</v>
      </c>
      <c r="AP8" s="153">
        <v>0</v>
      </c>
    </row>
    <row r="9" spans="1:42" s="147" customFormat="1" ht="11.25">
      <c r="A9" s="34">
        <v>4140</v>
      </c>
      <c r="B9" s="7" t="s">
        <v>215</v>
      </c>
      <c r="C9" s="60">
        <f t="shared" si="0"/>
        <v>23235366.439999998</v>
      </c>
      <c r="D9" s="151">
        <f t="shared" si="1"/>
        <v>21062039.98</v>
      </c>
      <c r="E9" s="152">
        <v>5011354.09</v>
      </c>
      <c r="F9" s="153">
        <v>4689529.4</v>
      </c>
      <c r="G9" s="152">
        <v>0</v>
      </c>
      <c r="H9" s="153">
        <v>0</v>
      </c>
      <c r="I9" s="152">
        <v>0</v>
      </c>
      <c r="J9" s="153">
        <v>0</v>
      </c>
      <c r="K9" s="152">
        <v>0</v>
      </c>
      <c r="L9" s="153">
        <v>0</v>
      </c>
      <c r="M9" s="152">
        <v>0</v>
      </c>
      <c r="N9" s="153">
        <v>0</v>
      </c>
      <c r="O9" s="152">
        <v>0</v>
      </c>
      <c r="P9" s="153">
        <v>0</v>
      </c>
      <c r="Q9" s="152">
        <v>0</v>
      </c>
      <c r="R9" s="153">
        <v>0</v>
      </c>
      <c r="S9" s="154">
        <v>0</v>
      </c>
      <c r="T9" s="153">
        <v>0</v>
      </c>
      <c r="U9" s="152">
        <v>0</v>
      </c>
      <c r="V9" s="153">
        <v>0</v>
      </c>
      <c r="W9" s="152">
        <v>0</v>
      </c>
      <c r="X9" s="153">
        <v>1550383.5</v>
      </c>
      <c r="Y9" s="152">
        <v>0</v>
      </c>
      <c r="Z9" s="153">
        <v>0</v>
      </c>
      <c r="AA9" s="152">
        <v>1895688.16</v>
      </c>
      <c r="AB9" s="153">
        <v>1550383.5</v>
      </c>
      <c r="AC9" s="152">
        <v>0</v>
      </c>
      <c r="AD9" s="153">
        <v>0</v>
      </c>
      <c r="AE9" s="152">
        <v>0</v>
      </c>
      <c r="AF9" s="153">
        <v>0</v>
      </c>
      <c r="AG9" s="152">
        <v>0</v>
      </c>
      <c r="AH9" s="153">
        <v>0</v>
      </c>
      <c r="AI9" s="152">
        <v>0</v>
      </c>
      <c r="AJ9" s="153">
        <v>0</v>
      </c>
      <c r="AK9" s="152">
        <v>16328324.19</v>
      </c>
      <c r="AL9" s="153">
        <v>13271743.58</v>
      </c>
      <c r="AM9" s="152">
        <v>0</v>
      </c>
      <c r="AN9" s="153">
        <v>0</v>
      </c>
      <c r="AO9" s="152">
        <v>0</v>
      </c>
      <c r="AP9" s="153">
        <v>0</v>
      </c>
    </row>
    <row r="10" spans="1:42" s="147" customFormat="1" ht="11.25">
      <c r="A10" s="34">
        <v>4150</v>
      </c>
      <c r="B10" s="7" t="s">
        <v>221</v>
      </c>
      <c r="C10" s="60">
        <f t="shared" si="0"/>
        <v>148695468.37</v>
      </c>
      <c r="D10" s="151">
        <f t="shared" si="1"/>
        <v>70023618.5</v>
      </c>
      <c r="E10" s="152">
        <v>3296865.5</v>
      </c>
      <c r="F10" s="153">
        <v>3743610.5</v>
      </c>
      <c r="G10" s="152">
        <v>0</v>
      </c>
      <c r="H10" s="153">
        <v>715835.31</v>
      </c>
      <c r="I10" s="152">
        <v>0</v>
      </c>
      <c r="J10" s="153">
        <v>0</v>
      </c>
      <c r="K10" s="152">
        <v>0</v>
      </c>
      <c r="L10" s="153">
        <v>0</v>
      </c>
      <c r="M10" s="152">
        <v>0</v>
      </c>
      <c r="N10" s="153">
        <v>0</v>
      </c>
      <c r="O10" s="152">
        <v>0</v>
      </c>
      <c r="P10" s="153">
        <v>0</v>
      </c>
      <c r="Q10" s="152">
        <v>0</v>
      </c>
      <c r="R10" s="153">
        <v>0</v>
      </c>
      <c r="S10" s="154">
        <v>0</v>
      </c>
      <c r="T10" s="153">
        <v>0</v>
      </c>
      <c r="U10" s="152">
        <v>0</v>
      </c>
      <c r="V10" s="153">
        <v>0</v>
      </c>
      <c r="W10" s="152">
        <v>116903485.17</v>
      </c>
      <c r="X10" s="153">
        <v>32743979.35</v>
      </c>
      <c r="Y10" s="152">
        <v>86499.79</v>
      </c>
      <c r="Z10" s="153">
        <v>28375</v>
      </c>
      <c r="AA10" s="152">
        <v>28249445.55</v>
      </c>
      <c r="AB10" s="153">
        <v>32743979.35</v>
      </c>
      <c r="AC10" s="152">
        <v>0</v>
      </c>
      <c r="AD10" s="153">
        <v>0</v>
      </c>
      <c r="AE10" s="152">
        <v>0</v>
      </c>
      <c r="AF10" s="153">
        <v>0</v>
      </c>
      <c r="AG10" s="152">
        <v>54.45</v>
      </c>
      <c r="AH10" s="153">
        <v>47838.99</v>
      </c>
      <c r="AI10" s="152">
        <v>0</v>
      </c>
      <c r="AJ10" s="153">
        <v>0</v>
      </c>
      <c r="AK10" s="152">
        <v>159117.91</v>
      </c>
      <c r="AL10" s="153">
        <v>0</v>
      </c>
      <c r="AM10" s="152">
        <v>0</v>
      </c>
      <c r="AN10" s="153">
        <v>0</v>
      </c>
      <c r="AO10" s="152">
        <v>0</v>
      </c>
      <c r="AP10" s="153">
        <v>0</v>
      </c>
    </row>
    <row r="11" spans="1:42" s="147" customFormat="1" ht="11.25">
      <c r="A11" s="34">
        <v>4160</v>
      </c>
      <c r="B11" s="7" t="s">
        <v>226</v>
      </c>
      <c r="C11" s="60">
        <f t="shared" si="0"/>
        <v>23925472.4</v>
      </c>
      <c r="D11" s="151">
        <f t="shared" si="1"/>
        <v>19197563.38</v>
      </c>
      <c r="E11" s="152">
        <v>4844748.77</v>
      </c>
      <c r="F11" s="153">
        <v>5594370.6</v>
      </c>
      <c r="G11" s="152">
        <v>87415</v>
      </c>
      <c r="H11" s="153">
        <v>352303.55</v>
      </c>
      <c r="I11" s="152">
        <v>0</v>
      </c>
      <c r="J11" s="153">
        <v>0</v>
      </c>
      <c r="K11" s="152">
        <v>0</v>
      </c>
      <c r="L11" s="153">
        <v>0</v>
      </c>
      <c r="M11" s="152">
        <v>0</v>
      </c>
      <c r="N11" s="153">
        <v>0</v>
      </c>
      <c r="O11" s="152">
        <v>0</v>
      </c>
      <c r="P11" s="153">
        <v>0</v>
      </c>
      <c r="Q11" s="152">
        <v>0</v>
      </c>
      <c r="R11" s="153">
        <v>0</v>
      </c>
      <c r="S11" s="154">
        <v>0</v>
      </c>
      <c r="T11" s="153">
        <v>0</v>
      </c>
      <c r="U11" s="152">
        <v>6998</v>
      </c>
      <c r="V11" s="153">
        <v>5966</v>
      </c>
      <c r="W11" s="152">
        <v>0</v>
      </c>
      <c r="X11" s="153">
        <v>0</v>
      </c>
      <c r="Y11" s="152">
        <v>413446.48</v>
      </c>
      <c r="Z11" s="153">
        <v>252189.77</v>
      </c>
      <c r="AA11" s="152">
        <v>0</v>
      </c>
      <c r="AB11" s="153">
        <v>0</v>
      </c>
      <c r="AC11" s="152">
        <v>0</v>
      </c>
      <c r="AD11" s="153">
        <v>0</v>
      </c>
      <c r="AE11" s="152">
        <v>0</v>
      </c>
      <c r="AF11" s="153">
        <v>0</v>
      </c>
      <c r="AG11" s="152">
        <v>0</v>
      </c>
      <c r="AH11" s="153">
        <v>1259860.8</v>
      </c>
      <c r="AI11" s="152">
        <v>0</v>
      </c>
      <c r="AJ11" s="153">
        <v>0</v>
      </c>
      <c r="AK11" s="152">
        <v>53199.32</v>
      </c>
      <c r="AL11" s="153">
        <v>208434.81</v>
      </c>
      <c r="AM11" s="152">
        <v>0</v>
      </c>
      <c r="AN11" s="153">
        <v>0</v>
      </c>
      <c r="AO11" s="152">
        <v>18519664.83</v>
      </c>
      <c r="AP11" s="153">
        <v>11524437.85</v>
      </c>
    </row>
    <row r="12" spans="1:42" s="147" customFormat="1" ht="11.25">
      <c r="A12" s="34">
        <v>4170</v>
      </c>
      <c r="B12" s="7" t="s">
        <v>236</v>
      </c>
      <c r="C12" s="60">
        <f t="shared" si="0"/>
        <v>1915939771.7299995</v>
      </c>
      <c r="D12" s="151">
        <f t="shared" si="1"/>
        <v>1745463151.8699996</v>
      </c>
      <c r="E12" s="152">
        <v>0</v>
      </c>
      <c r="F12" s="153">
        <v>0</v>
      </c>
      <c r="G12" s="152">
        <v>49119717</v>
      </c>
      <c r="H12" s="153">
        <v>46353284.06</v>
      </c>
      <c r="I12" s="152">
        <v>1742958372.8999996</v>
      </c>
      <c r="J12" s="153">
        <v>1611618040.87</v>
      </c>
      <c r="K12" s="152">
        <v>0</v>
      </c>
      <c r="L12" s="153">
        <v>0</v>
      </c>
      <c r="M12" s="152">
        <v>41029939.23</v>
      </c>
      <c r="N12" s="153">
        <v>33615687.38</v>
      </c>
      <c r="O12" s="152">
        <v>0</v>
      </c>
      <c r="P12" s="153">
        <v>0</v>
      </c>
      <c r="Q12" s="152">
        <v>17722544.68</v>
      </c>
      <c r="R12" s="153">
        <v>14975108.3</v>
      </c>
      <c r="S12" s="154">
        <v>14705291.98</v>
      </c>
      <c r="T12" s="153">
        <v>12255907.33</v>
      </c>
      <c r="U12" s="152">
        <v>0</v>
      </c>
      <c r="V12" s="153">
        <v>0</v>
      </c>
      <c r="W12" s="152">
        <v>0</v>
      </c>
      <c r="X12" s="153">
        <v>0</v>
      </c>
      <c r="Y12" s="152">
        <v>0</v>
      </c>
      <c r="Z12" s="153">
        <v>0</v>
      </c>
      <c r="AA12" s="152">
        <v>0</v>
      </c>
      <c r="AB12" s="153">
        <v>0</v>
      </c>
      <c r="AC12" s="152">
        <v>40313187.6</v>
      </c>
      <c r="AD12" s="153">
        <v>10393925.29</v>
      </c>
      <c r="AE12" s="152">
        <v>8360832.06</v>
      </c>
      <c r="AF12" s="153">
        <v>9712570.11</v>
      </c>
      <c r="AG12" s="152">
        <v>0</v>
      </c>
      <c r="AH12" s="153">
        <v>4720518.25</v>
      </c>
      <c r="AI12" s="152">
        <v>0</v>
      </c>
      <c r="AJ12" s="153">
        <v>0</v>
      </c>
      <c r="AK12" s="152">
        <v>0</v>
      </c>
      <c r="AL12" s="153">
        <v>0</v>
      </c>
      <c r="AM12" s="152">
        <v>1729886.28</v>
      </c>
      <c r="AN12" s="153">
        <v>1818110.28</v>
      </c>
      <c r="AO12" s="152">
        <v>0</v>
      </c>
      <c r="AP12" s="153">
        <v>0</v>
      </c>
    </row>
    <row r="13" spans="1:42" s="147" customFormat="1" ht="22.5">
      <c r="A13" s="34">
        <v>4190</v>
      </c>
      <c r="B13" s="7" t="s">
        <v>241</v>
      </c>
      <c r="C13" s="60">
        <f t="shared" si="0"/>
        <v>0</v>
      </c>
      <c r="D13" s="151">
        <f t="shared" si="1"/>
        <v>0</v>
      </c>
      <c r="E13" s="152">
        <v>0</v>
      </c>
      <c r="F13" s="153">
        <v>0</v>
      </c>
      <c r="G13" s="152">
        <v>0</v>
      </c>
      <c r="H13" s="153">
        <v>0</v>
      </c>
      <c r="I13" s="152">
        <v>0</v>
      </c>
      <c r="J13" s="153">
        <v>0</v>
      </c>
      <c r="K13" s="152">
        <v>0</v>
      </c>
      <c r="L13" s="153">
        <v>0</v>
      </c>
      <c r="M13" s="152">
        <v>0</v>
      </c>
      <c r="N13" s="153">
        <v>0</v>
      </c>
      <c r="O13" s="152">
        <v>0</v>
      </c>
      <c r="P13" s="153">
        <v>0</v>
      </c>
      <c r="Q13" s="152">
        <v>0</v>
      </c>
      <c r="R13" s="153">
        <v>0</v>
      </c>
      <c r="S13" s="154">
        <v>0</v>
      </c>
      <c r="T13" s="153">
        <v>0</v>
      </c>
      <c r="U13" s="152">
        <v>0</v>
      </c>
      <c r="V13" s="153">
        <v>0</v>
      </c>
      <c r="W13" s="152">
        <v>0</v>
      </c>
      <c r="X13" s="153">
        <v>0</v>
      </c>
      <c r="Y13" s="152">
        <v>0</v>
      </c>
      <c r="Z13" s="153">
        <v>0</v>
      </c>
      <c r="AA13" s="152">
        <v>0</v>
      </c>
      <c r="AB13" s="153">
        <v>0</v>
      </c>
      <c r="AC13" s="152">
        <v>0</v>
      </c>
      <c r="AD13" s="153">
        <v>0</v>
      </c>
      <c r="AE13" s="152">
        <v>0</v>
      </c>
      <c r="AF13" s="153">
        <v>0</v>
      </c>
      <c r="AG13" s="152">
        <v>0</v>
      </c>
      <c r="AH13" s="153">
        <v>0</v>
      </c>
      <c r="AI13" s="152">
        <v>0</v>
      </c>
      <c r="AJ13" s="153">
        <v>0</v>
      </c>
      <c r="AK13" s="152">
        <v>0</v>
      </c>
      <c r="AL13" s="153">
        <v>0</v>
      </c>
      <c r="AM13" s="152">
        <v>0</v>
      </c>
      <c r="AN13" s="153">
        <v>0</v>
      </c>
      <c r="AO13" s="152">
        <v>0</v>
      </c>
      <c r="AP13" s="153">
        <v>0</v>
      </c>
    </row>
    <row r="14" spans="1:42" s="147" customFormat="1" ht="11.25">
      <c r="A14" s="34">
        <v>4210</v>
      </c>
      <c r="B14" s="7" t="s">
        <v>245</v>
      </c>
      <c r="C14" s="60">
        <f t="shared" si="0"/>
        <v>38792634.99</v>
      </c>
      <c r="D14" s="151">
        <f t="shared" si="1"/>
        <v>30629586.14</v>
      </c>
      <c r="E14" s="152">
        <v>7118747.57</v>
      </c>
      <c r="F14" s="153">
        <v>3980283.39</v>
      </c>
      <c r="G14" s="152">
        <v>976453</v>
      </c>
      <c r="H14" s="153">
        <v>604815.65</v>
      </c>
      <c r="I14" s="152">
        <v>0</v>
      </c>
      <c r="J14" s="153">
        <v>0</v>
      </c>
      <c r="K14" s="152">
        <v>2429595.03</v>
      </c>
      <c r="L14" s="153">
        <v>2650000</v>
      </c>
      <c r="M14" s="152">
        <v>0</v>
      </c>
      <c r="N14" s="153">
        <v>0</v>
      </c>
      <c r="O14" s="152">
        <v>0</v>
      </c>
      <c r="P14" s="153">
        <v>0</v>
      </c>
      <c r="Q14" s="152">
        <v>0</v>
      </c>
      <c r="R14" s="153">
        <v>0</v>
      </c>
      <c r="S14" s="154">
        <v>0</v>
      </c>
      <c r="T14" s="153">
        <v>0</v>
      </c>
      <c r="U14" s="152">
        <v>0</v>
      </c>
      <c r="V14" s="153">
        <v>0</v>
      </c>
      <c r="W14" s="152">
        <v>2700000</v>
      </c>
      <c r="X14" s="153">
        <v>5769484.09</v>
      </c>
      <c r="Y14" s="152">
        <v>0</v>
      </c>
      <c r="Z14" s="153">
        <v>0</v>
      </c>
      <c r="AA14" s="152">
        <v>8636359.33</v>
      </c>
      <c r="AB14" s="153">
        <v>5769484.09</v>
      </c>
      <c r="AC14" s="152">
        <v>12819942.61</v>
      </c>
      <c r="AD14" s="153">
        <v>5000000</v>
      </c>
      <c r="AE14" s="152">
        <v>0</v>
      </c>
      <c r="AF14" s="153">
        <v>0</v>
      </c>
      <c r="AG14" s="152">
        <v>0</v>
      </c>
      <c r="AH14" s="153">
        <v>0</v>
      </c>
      <c r="AI14" s="152">
        <v>0</v>
      </c>
      <c r="AJ14" s="153">
        <v>0</v>
      </c>
      <c r="AK14" s="152">
        <v>0</v>
      </c>
      <c r="AL14" s="153">
        <v>0</v>
      </c>
      <c r="AM14" s="152">
        <v>4111537.45</v>
      </c>
      <c r="AN14" s="153">
        <v>6855518.92</v>
      </c>
      <c r="AO14" s="152">
        <v>0</v>
      </c>
      <c r="AP14" s="153">
        <v>0</v>
      </c>
    </row>
    <row r="15" spans="1:42" s="147" customFormat="1" ht="11.25">
      <c r="A15" s="34">
        <v>4220</v>
      </c>
      <c r="B15" s="7" t="s">
        <v>248</v>
      </c>
      <c r="C15" s="60">
        <f t="shared" si="0"/>
        <v>391160031.49</v>
      </c>
      <c r="D15" s="151">
        <f t="shared" si="1"/>
        <v>374360039.77</v>
      </c>
      <c r="E15" s="152">
        <v>76056256.74</v>
      </c>
      <c r="F15" s="153">
        <v>73841025.96</v>
      </c>
      <c r="G15" s="152">
        <v>25455323</v>
      </c>
      <c r="H15" s="153">
        <v>25588508.82</v>
      </c>
      <c r="I15" s="152">
        <v>67700.20999999969</v>
      </c>
      <c r="J15" s="153">
        <v>0</v>
      </c>
      <c r="K15" s="152">
        <v>6589371.88</v>
      </c>
      <c r="L15" s="153">
        <v>5884225.96</v>
      </c>
      <c r="M15" s="152">
        <v>12307432.37</v>
      </c>
      <c r="N15" s="153">
        <v>14371264.95</v>
      </c>
      <c r="O15" s="152">
        <v>14964295.110000003</v>
      </c>
      <c r="P15" s="153">
        <v>16008925</v>
      </c>
      <c r="Q15" s="152">
        <v>19847462.12</v>
      </c>
      <c r="R15" s="153">
        <v>23140036</v>
      </c>
      <c r="S15" s="154">
        <v>44263252.05</v>
      </c>
      <c r="T15" s="153">
        <v>42860450.04</v>
      </c>
      <c r="U15" s="152">
        <v>3039483.88</v>
      </c>
      <c r="V15" s="153">
        <v>2882994</v>
      </c>
      <c r="W15" s="152">
        <v>0</v>
      </c>
      <c r="X15" s="153">
        <v>0</v>
      </c>
      <c r="Y15" s="152">
        <v>28947008.31</v>
      </c>
      <c r="Z15" s="153">
        <v>22049309.04</v>
      </c>
      <c r="AA15" s="152">
        <v>0</v>
      </c>
      <c r="AB15" s="153">
        <v>0</v>
      </c>
      <c r="AC15" s="152">
        <v>50672771.93</v>
      </c>
      <c r="AD15" s="153">
        <v>49196865.96</v>
      </c>
      <c r="AE15" s="152">
        <v>45522629.19</v>
      </c>
      <c r="AF15" s="153">
        <v>46711290</v>
      </c>
      <c r="AG15" s="152">
        <v>0</v>
      </c>
      <c r="AH15" s="153">
        <v>0</v>
      </c>
      <c r="AI15" s="152">
        <v>2397793</v>
      </c>
      <c r="AJ15" s="153">
        <v>2397793</v>
      </c>
      <c r="AK15" s="152">
        <v>61029251.7</v>
      </c>
      <c r="AL15" s="153">
        <v>49427351.04</v>
      </c>
      <c r="AM15" s="152">
        <v>0</v>
      </c>
      <c r="AN15" s="153">
        <v>0</v>
      </c>
      <c r="AO15" s="152">
        <v>0</v>
      </c>
      <c r="AP15" s="153">
        <v>0</v>
      </c>
    </row>
    <row r="16" spans="1:42" s="147" customFormat="1" ht="11.25">
      <c r="A16" s="33">
        <v>8001</v>
      </c>
      <c r="B16" s="20" t="s">
        <v>396</v>
      </c>
      <c r="C16" s="60">
        <f t="shared" si="0"/>
        <v>18720243.499999996</v>
      </c>
      <c r="D16" s="151">
        <f t="shared" si="1"/>
        <v>14886938.6</v>
      </c>
      <c r="E16" s="152">
        <v>589502.38</v>
      </c>
      <c r="F16" s="153">
        <v>434668.65</v>
      </c>
      <c r="G16" s="152">
        <v>0</v>
      </c>
      <c r="H16" s="153">
        <v>0</v>
      </c>
      <c r="I16" s="152">
        <v>0</v>
      </c>
      <c r="J16" s="153">
        <v>-637119.13</v>
      </c>
      <c r="K16" s="152">
        <v>43122.14</v>
      </c>
      <c r="L16" s="153">
        <v>203051.16</v>
      </c>
      <c r="M16" s="80">
        <v>89949</v>
      </c>
      <c r="N16" s="153">
        <v>49361.16</v>
      </c>
      <c r="O16" s="152">
        <v>92588.29999999999</v>
      </c>
      <c r="P16" s="153">
        <v>1043612.66</v>
      </c>
      <c r="Q16" s="152">
        <v>296343.39</v>
      </c>
      <c r="R16" s="153">
        <v>291153.13</v>
      </c>
      <c r="S16" s="154">
        <v>0</v>
      </c>
      <c r="T16" s="153">
        <v>0</v>
      </c>
      <c r="U16" s="152">
        <v>16207.82</v>
      </c>
      <c r="V16" s="153">
        <v>6031.57</v>
      </c>
      <c r="W16" s="152">
        <v>1154322.9</v>
      </c>
      <c r="X16" s="153">
        <v>164.96</v>
      </c>
      <c r="Y16" s="152">
        <v>0</v>
      </c>
      <c r="Z16" s="153">
        <v>0</v>
      </c>
      <c r="AA16" s="152">
        <v>141.73</v>
      </c>
      <c r="AB16" s="153">
        <v>164.96</v>
      </c>
      <c r="AC16" s="152">
        <v>12507644.01</v>
      </c>
      <c r="AD16" s="153">
        <v>12062528.32</v>
      </c>
      <c r="AE16" s="152">
        <v>53206.97</v>
      </c>
      <c r="AF16" s="153">
        <v>213521.16</v>
      </c>
      <c r="AG16" s="152">
        <v>1706792.02</v>
      </c>
      <c r="AH16" s="153">
        <v>0</v>
      </c>
      <c r="AI16" s="152">
        <v>1810571.54</v>
      </c>
      <c r="AJ16" s="153">
        <v>1048419.03</v>
      </c>
      <c r="AK16" s="152">
        <v>333984.72</v>
      </c>
      <c r="AL16" s="153">
        <v>114465.11</v>
      </c>
      <c r="AM16" s="152">
        <v>103.22</v>
      </c>
      <c r="AN16" s="153">
        <v>105.14999999999999</v>
      </c>
      <c r="AO16" s="152">
        <v>25763.36</v>
      </c>
      <c r="AP16" s="153">
        <v>56810.71</v>
      </c>
    </row>
    <row r="17" spans="1:42" s="147" customFormat="1" ht="11.25">
      <c r="A17" s="33">
        <v>900002</v>
      </c>
      <c r="B17" s="9" t="s">
        <v>391</v>
      </c>
      <c r="C17" s="56">
        <f t="shared" si="0"/>
        <v>1750360302.272414</v>
      </c>
      <c r="D17" s="148">
        <f t="shared" si="1"/>
        <v>1590829872.5</v>
      </c>
      <c r="E17" s="149">
        <v>90065627.83</v>
      </c>
      <c r="F17" s="150">
        <v>92324265.60999998</v>
      </c>
      <c r="G17" s="149">
        <v>74878868.74</v>
      </c>
      <c r="H17" s="150">
        <v>76768930.39</v>
      </c>
      <c r="I17" s="149">
        <v>1023239225.27</v>
      </c>
      <c r="J17" s="150">
        <v>976824274.3100001</v>
      </c>
      <c r="K17" s="149">
        <v>8370226.9</v>
      </c>
      <c r="L17" s="150">
        <v>6771727.6</v>
      </c>
      <c r="M17" s="149">
        <v>46058968.97</v>
      </c>
      <c r="N17" s="150">
        <v>41083759.89</v>
      </c>
      <c r="O17" s="149">
        <v>14262607.1</v>
      </c>
      <c r="P17" s="150">
        <v>15929851.370000001</v>
      </c>
      <c r="Q17" s="149">
        <v>38722178.42999999</v>
      </c>
      <c r="R17" s="150">
        <v>33931880.7</v>
      </c>
      <c r="S17" s="149">
        <v>59536574.11</v>
      </c>
      <c r="T17" s="150">
        <v>58177712.629999995</v>
      </c>
      <c r="U17" s="149">
        <v>2485887.24</v>
      </c>
      <c r="V17" s="150">
        <v>2769696.12</v>
      </c>
      <c r="W17" s="149">
        <v>105531942.44241379</v>
      </c>
      <c r="X17" s="150">
        <v>40575921.91</v>
      </c>
      <c r="Y17" s="149">
        <v>25053576.62</v>
      </c>
      <c r="Z17" s="150">
        <v>20335991.85</v>
      </c>
      <c r="AA17" s="149">
        <v>36743985.95</v>
      </c>
      <c r="AB17" s="150">
        <v>40575921.91</v>
      </c>
      <c r="AC17" s="149">
        <v>70034746.17</v>
      </c>
      <c r="AD17" s="150">
        <v>47521913.53</v>
      </c>
      <c r="AE17" s="149">
        <v>51125558.949999996</v>
      </c>
      <c r="AF17" s="150">
        <v>51305737.78</v>
      </c>
      <c r="AG17" s="149">
        <v>3315537.94</v>
      </c>
      <c r="AH17" s="150">
        <v>0</v>
      </c>
      <c r="AI17" s="149">
        <v>13308576.38</v>
      </c>
      <c r="AJ17" s="150">
        <v>15147493.329999998</v>
      </c>
      <c r="AK17" s="149">
        <v>73180893.22</v>
      </c>
      <c r="AL17" s="150">
        <v>58706713.19</v>
      </c>
      <c r="AM17" s="149">
        <v>1228748.1600000001</v>
      </c>
      <c r="AN17" s="150">
        <v>2118556.15</v>
      </c>
      <c r="AO17" s="149">
        <v>13216571.85</v>
      </c>
      <c r="AP17" s="150">
        <v>9959524.23</v>
      </c>
    </row>
    <row r="18" spans="1:42" s="147" customFormat="1" ht="11.25">
      <c r="A18" s="34">
        <v>5110</v>
      </c>
      <c r="B18" s="7" t="s">
        <v>276</v>
      </c>
      <c r="C18" s="60">
        <f t="shared" si="0"/>
        <v>665205545.21</v>
      </c>
      <c r="D18" s="151">
        <f t="shared" si="1"/>
        <v>634502014.3299998</v>
      </c>
      <c r="E18" s="152">
        <v>64089130.84</v>
      </c>
      <c r="F18" s="153">
        <v>65243197.51</v>
      </c>
      <c r="G18" s="152">
        <v>45401506</v>
      </c>
      <c r="H18" s="153">
        <v>46447559.17</v>
      </c>
      <c r="I18" s="152">
        <v>309897198.13</v>
      </c>
      <c r="J18" s="153">
        <v>297316408.67999995</v>
      </c>
      <c r="K18" s="152">
        <v>6745664.91</v>
      </c>
      <c r="L18" s="153">
        <v>5531434.75</v>
      </c>
      <c r="M18" s="80">
        <v>23337868.34</v>
      </c>
      <c r="N18" s="153">
        <v>21687928.09</v>
      </c>
      <c r="O18" s="152">
        <v>12188472.61</v>
      </c>
      <c r="P18" s="153">
        <v>13042356.48</v>
      </c>
      <c r="Q18" s="152">
        <v>14800403.589999998</v>
      </c>
      <c r="R18" s="153">
        <v>14342401.02</v>
      </c>
      <c r="S18" s="152">
        <v>42240772.39</v>
      </c>
      <c r="T18" s="153">
        <v>39168935.25</v>
      </c>
      <c r="U18" s="152">
        <v>1765514</v>
      </c>
      <c r="V18" s="153">
        <v>1862572.98</v>
      </c>
      <c r="W18" s="152">
        <v>30289572.77</v>
      </c>
      <c r="X18" s="153">
        <v>20444702.8</v>
      </c>
      <c r="Y18" s="152">
        <v>13808110.08</v>
      </c>
      <c r="Z18" s="153">
        <v>12844545.35</v>
      </c>
      <c r="AA18" s="152">
        <v>21378010.53</v>
      </c>
      <c r="AB18" s="153">
        <v>20444702.8</v>
      </c>
      <c r="AC18" s="152">
        <v>33248136.77</v>
      </c>
      <c r="AD18" s="153">
        <v>32397486.67</v>
      </c>
      <c r="AE18" s="152">
        <v>43032864.07</v>
      </c>
      <c r="AF18" s="153">
        <v>41395867.12</v>
      </c>
      <c r="AG18" s="152">
        <v>2502733.81</v>
      </c>
      <c r="AH18" s="153">
        <v>1947994.91</v>
      </c>
      <c r="AI18" s="152">
        <v>0</v>
      </c>
      <c r="AJ18" s="153">
        <v>0</v>
      </c>
      <c r="AK18" s="152">
        <v>479586.37</v>
      </c>
      <c r="AL18" s="153">
        <v>383920.75</v>
      </c>
      <c r="AM18" s="152">
        <v>0</v>
      </c>
      <c r="AN18" s="153">
        <v>0</v>
      </c>
      <c r="AO18" s="152">
        <v>0</v>
      </c>
      <c r="AP18" s="153">
        <v>0</v>
      </c>
    </row>
    <row r="19" spans="1:42" s="147" customFormat="1" ht="11.25">
      <c r="A19" s="34">
        <v>5120</v>
      </c>
      <c r="B19" s="7" t="s">
        <v>283</v>
      </c>
      <c r="C19" s="60">
        <f t="shared" si="0"/>
        <v>148205600.16</v>
      </c>
      <c r="D19" s="151">
        <f t="shared" si="1"/>
        <v>161106529.60000005</v>
      </c>
      <c r="E19" s="152">
        <v>5148991.72</v>
      </c>
      <c r="F19" s="153">
        <v>6166466.75</v>
      </c>
      <c r="G19" s="152">
        <v>8035308</v>
      </c>
      <c r="H19" s="153">
        <v>6966356.16</v>
      </c>
      <c r="I19" s="152">
        <v>92736475.49</v>
      </c>
      <c r="J19" s="153">
        <v>109304566.02</v>
      </c>
      <c r="K19" s="152">
        <v>287551.51</v>
      </c>
      <c r="L19" s="153">
        <v>279359.1</v>
      </c>
      <c r="M19" s="152">
        <v>12806243.31</v>
      </c>
      <c r="N19" s="153">
        <v>11362495.58</v>
      </c>
      <c r="O19" s="152">
        <v>554694.4099999999</v>
      </c>
      <c r="P19" s="153">
        <v>870957.09</v>
      </c>
      <c r="Q19" s="152">
        <v>4704240.17</v>
      </c>
      <c r="R19" s="153">
        <v>3470192.86</v>
      </c>
      <c r="S19" s="152">
        <v>831725.21</v>
      </c>
      <c r="T19" s="153">
        <v>1095409.48</v>
      </c>
      <c r="U19" s="152">
        <v>147510.53</v>
      </c>
      <c r="V19" s="153">
        <v>192092.46</v>
      </c>
      <c r="W19" s="152">
        <v>4742372.12</v>
      </c>
      <c r="X19" s="153">
        <v>2666438.02</v>
      </c>
      <c r="Y19" s="152">
        <v>366298.08</v>
      </c>
      <c r="Z19" s="153">
        <v>375345.91</v>
      </c>
      <c r="AA19" s="152">
        <v>2056070.21</v>
      </c>
      <c r="AB19" s="153">
        <v>2666438.02</v>
      </c>
      <c r="AC19" s="152">
        <v>1314860.27</v>
      </c>
      <c r="AD19" s="153">
        <v>1102474.46</v>
      </c>
      <c r="AE19" s="152">
        <v>3485685.94</v>
      </c>
      <c r="AF19" s="153">
        <v>4598531.71</v>
      </c>
      <c r="AG19" s="152">
        <v>145664.54</v>
      </c>
      <c r="AH19" s="153">
        <v>103697.52</v>
      </c>
      <c r="AI19" s="152">
        <v>596083.1799999999</v>
      </c>
      <c r="AJ19" s="153">
        <v>476176.21</v>
      </c>
      <c r="AK19" s="152">
        <v>10245529.81</v>
      </c>
      <c r="AL19" s="153">
        <v>7280813.63</v>
      </c>
      <c r="AM19" s="152">
        <v>0</v>
      </c>
      <c r="AN19" s="153">
        <v>0</v>
      </c>
      <c r="AO19" s="152">
        <v>295.66</v>
      </c>
      <c r="AP19" s="153">
        <v>2128718.62</v>
      </c>
    </row>
    <row r="20" spans="1:42" s="147" customFormat="1" ht="11.25">
      <c r="A20" s="34">
        <v>5130</v>
      </c>
      <c r="B20" s="7" t="s">
        <v>293</v>
      </c>
      <c r="C20" s="60">
        <f t="shared" si="0"/>
        <v>755174302.1624141</v>
      </c>
      <c r="D20" s="151">
        <f t="shared" si="1"/>
        <v>660561103.5100001</v>
      </c>
      <c r="E20" s="152">
        <v>14756726.03</v>
      </c>
      <c r="F20" s="153">
        <v>16407902.07</v>
      </c>
      <c r="G20" s="152">
        <v>16548660</v>
      </c>
      <c r="H20" s="153">
        <v>17151481.37</v>
      </c>
      <c r="I20" s="152">
        <v>504978399.14</v>
      </c>
      <c r="J20" s="153">
        <v>466146834.9</v>
      </c>
      <c r="K20" s="152">
        <v>1337010.48</v>
      </c>
      <c r="L20" s="153">
        <v>960933.7500000002</v>
      </c>
      <c r="M20" s="152">
        <v>9914857.32</v>
      </c>
      <c r="N20" s="153">
        <v>8033336.22</v>
      </c>
      <c r="O20" s="152">
        <v>1517700.08</v>
      </c>
      <c r="P20" s="153">
        <v>1734437.81</v>
      </c>
      <c r="Q20" s="152">
        <v>18381891.98</v>
      </c>
      <c r="R20" s="153">
        <v>16119286.82</v>
      </c>
      <c r="S20" s="152">
        <v>16464076.51</v>
      </c>
      <c r="T20" s="153">
        <v>17913367.9</v>
      </c>
      <c r="U20" s="152">
        <v>572862.71</v>
      </c>
      <c r="V20" s="153">
        <v>715030.68</v>
      </c>
      <c r="W20" s="152">
        <v>62106982.51241379</v>
      </c>
      <c r="X20" s="153">
        <v>17394781.09</v>
      </c>
      <c r="Y20" s="152">
        <v>10879168.46</v>
      </c>
      <c r="Z20" s="153">
        <v>7116100.59</v>
      </c>
      <c r="AA20" s="152">
        <v>13309905.21</v>
      </c>
      <c r="AB20" s="153">
        <v>17394781.09</v>
      </c>
      <c r="AC20" s="152">
        <v>5824214.24</v>
      </c>
      <c r="AD20" s="153">
        <v>6740261.79</v>
      </c>
      <c r="AE20" s="152">
        <v>4607008.94</v>
      </c>
      <c r="AF20" s="153">
        <v>5311338.95</v>
      </c>
      <c r="AG20" s="152">
        <v>667139.59</v>
      </c>
      <c r="AH20" s="153">
        <v>520959.61</v>
      </c>
      <c r="AI20" s="152">
        <v>925627.63</v>
      </c>
      <c r="AJ20" s="153">
        <v>4715616.5</v>
      </c>
      <c r="AK20" s="152">
        <v>57937046.98</v>
      </c>
      <c r="AL20" s="153">
        <v>46235290.61</v>
      </c>
      <c r="AM20" s="152">
        <v>1228748.1600000001</v>
      </c>
      <c r="AN20" s="153">
        <v>2118556.15</v>
      </c>
      <c r="AO20" s="152">
        <v>13216276.19</v>
      </c>
      <c r="AP20" s="153">
        <v>7830805.61</v>
      </c>
    </row>
    <row r="21" spans="1:42" s="147" customFormat="1" ht="11.25">
      <c r="A21" s="34">
        <v>5210</v>
      </c>
      <c r="B21" s="7" t="s">
        <v>304</v>
      </c>
      <c r="C21" s="60">
        <f t="shared" si="0"/>
        <v>0</v>
      </c>
      <c r="D21" s="151">
        <f t="shared" si="1"/>
        <v>0</v>
      </c>
      <c r="E21" s="152">
        <v>0</v>
      </c>
      <c r="F21" s="153">
        <v>0</v>
      </c>
      <c r="G21" s="152">
        <v>0</v>
      </c>
      <c r="H21" s="153">
        <v>0</v>
      </c>
      <c r="I21" s="152">
        <v>0</v>
      </c>
      <c r="J21" s="153">
        <v>0</v>
      </c>
      <c r="K21" s="152">
        <v>0</v>
      </c>
      <c r="L21" s="153">
        <v>0</v>
      </c>
      <c r="M21" s="152">
        <v>0</v>
      </c>
      <c r="N21" s="153">
        <v>0</v>
      </c>
      <c r="O21" s="152">
        <v>0</v>
      </c>
      <c r="P21" s="153">
        <v>0</v>
      </c>
      <c r="Q21" s="152">
        <v>0</v>
      </c>
      <c r="R21" s="153">
        <v>0</v>
      </c>
      <c r="S21" s="154">
        <v>0</v>
      </c>
      <c r="T21" s="153">
        <v>0</v>
      </c>
      <c r="U21" s="152">
        <v>0</v>
      </c>
      <c r="V21" s="153">
        <v>0</v>
      </c>
      <c r="W21" s="152">
        <v>0</v>
      </c>
      <c r="X21" s="153">
        <v>0</v>
      </c>
      <c r="Y21" s="152">
        <v>0</v>
      </c>
      <c r="Z21" s="153">
        <v>0</v>
      </c>
      <c r="AA21" s="152">
        <v>0</v>
      </c>
      <c r="AB21" s="153">
        <v>0</v>
      </c>
      <c r="AC21" s="152">
        <v>0</v>
      </c>
      <c r="AD21" s="153">
        <v>0</v>
      </c>
      <c r="AE21" s="152">
        <v>0</v>
      </c>
      <c r="AF21" s="153">
        <v>0</v>
      </c>
      <c r="AG21" s="152">
        <v>0</v>
      </c>
      <c r="AH21" s="153">
        <v>0</v>
      </c>
      <c r="AI21" s="152">
        <v>0</v>
      </c>
      <c r="AJ21" s="153">
        <v>0</v>
      </c>
      <c r="AK21" s="152">
        <v>0</v>
      </c>
      <c r="AL21" s="153">
        <v>0</v>
      </c>
      <c r="AM21" s="152">
        <v>0</v>
      </c>
      <c r="AN21" s="153">
        <v>0</v>
      </c>
      <c r="AO21" s="152">
        <v>0</v>
      </c>
      <c r="AP21" s="153">
        <v>0</v>
      </c>
    </row>
    <row r="22" spans="1:42" s="147" customFormat="1" ht="11.25">
      <c r="A22" s="34">
        <v>5220</v>
      </c>
      <c r="B22" s="7" t="s">
        <v>307</v>
      </c>
      <c r="C22" s="60">
        <f t="shared" si="0"/>
        <v>19488776.520000003</v>
      </c>
      <c r="D22" s="151">
        <f t="shared" si="1"/>
        <v>10559037.350000001</v>
      </c>
      <c r="E22" s="152">
        <v>1120671.85</v>
      </c>
      <c r="F22" s="153">
        <v>897505.46</v>
      </c>
      <c r="G22" s="152">
        <v>0</v>
      </c>
      <c r="H22" s="153">
        <v>0</v>
      </c>
      <c r="I22" s="152">
        <v>0</v>
      </c>
      <c r="J22" s="153">
        <v>0</v>
      </c>
      <c r="K22" s="152">
        <v>0</v>
      </c>
      <c r="L22" s="153">
        <v>0</v>
      </c>
      <c r="M22" s="152">
        <v>0</v>
      </c>
      <c r="N22" s="153">
        <v>0</v>
      </c>
      <c r="O22" s="152">
        <v>0</v>
      </c>
      <c r="P22" s="153">
        <v>0</v>
      </c>
      <c r="Q22" s="152">
        <v>0</v>
      </c>
      <c r="R22" s="153">
        <v>0</v>
      </c>
      <c r="S22" s="154">
        <v>0</v>
      </c>
      <c r="T22" s="153">
        <v>0</v>
      </c>
      <c r="U22" s="152">
        <v>0</v>
      </c>
      <c r="V22" s="153">
        <v>0</v>
      </c>
      <c r="W22" s="152">
        <v>6782249.04</v>
      </c>
      <c r="X22" s="153">
        <v>0</v>
      </c>
      <c r="Y22" s="152">
        <v>0</v>
      </c>
      <c r="Z22" s="153">
        <v>0</v>
      </c>
      <c r="AA22" s="152">
        <v>0</v>
      </c>
      <c r="AB22" s="153">
        <v>0</v>
      </c>
      <c r="AC22" s="152">
        <v>0</v>
      </c>
      <c r="AD22" s="153">
        <v>0</v>
      </c>
      <c r="AE22" s="152">
        <v>0</v>
      </c>
      <c r="AF22" s="153">
        <v>0</v>
      </c>
      <c r="AG22" s="152">
        <v>0</v>
      </c>
      <c r="AH22" s="153">
        <v>0</v>
      </c>
      <c r="AI22" s="152">
        <v>11585855.63</v>
      </c>
      <c r="AJ22" s="153">
        <v>9661531.89</v>
      </c>
      <c r="AK22" s="152">
        <v>0</v>
      </c>
      <c r="AL22" s="153">
        <v>0</v>
      </c>
      <c r="AM22" s="152">
        <v>0</v>
      </c>
      <c r="AN22" s="153">
        <v>0</v>
      </c>
      <c r="AO22" s="152">
        <v>0</v>
      </c>
      <c r="AP22" s="153">
        <v>0</v>
      </c>
    </row>
    <row r="23" spans="1:42" s="147" customFormat="1" ht="11.25">
      <c r="A23" s="34">
        <v>5230</v>
      </c>
      <c r="B23" s="7" t="s">
        <v>251</v>
      </c>
      <c r="C23" s="60">
        <f t="shared" si="0"/>
        <v>58587884.300000004</v>
      </c>
      <c r="D23" s="151">
        <f t="shared" si="1"/>
        <v>50525729.2</v>
      </c>
      <c r="E23" s="152">
        <v>0</v>
      </c>
      <c r="F23" s="153">
        <v>0</v>
      </c>
      <c r="G23" s="152">
        <v>0</v>
      </c>
      <c r="H23" s="153">
        <v>0</v>
      </c>
      <c r="I23" s="152">
        <v>58587884.300000004</v>
      </c>
      <c r="J23" s="153">
        <v>50525729.2</v>
      </c>
      <c r="K23" s="152">
        <v>0</v>
      </c>
      <c r="L23" s="153">
        <v>0</v>
      </c>
      <c r="M23" s="152">
        <v>0</v>
      </c>
      <c r="N23" s="153">
        <v>0</v>
      </c>
      <c r="O23" s="152">
        <v>0</v>
      </c>
      <c r="P23" s="153">
        <v>0</v>
      </c>
      <c r="Q23" s="152">
        <v>0</v>
      </c>
      <c r="R23" s="153">
        <v>0</v>
      </c>
      <c r="S23" s="154">
        <v>0</v>
      </c>
      <c r="T23" s="153">
        <v>0</v>
      </c>
      <c r="U23" s="152">
        <v>0</v>
      </c>
      <c r="V23" s="153">
        <v>0</v>
      </c>
      <c r="W23" s="152">
        <v>0</v>
      </c>
      <c r="X23" s="153">
        <v>0</v>
      </c>
      <c r="Y23" s="152">
        <v>0</v>
      </c>
      <c r="Z23" s="153">
        <v>0</v>
      </c>
      <c r="AA23" s="152">
        <v>0</v>
      </c>
      <c r="AB23" s="153">
        <v>0</v>
      </c>
      <c r="AC23" s="152">
        <v>0</v>
      </c>
      <c r="AD23" s="153">
        <v>0</v>
      </c>
      <c r="AE23" s="152">
        <v>0</v>
      </c>
      <c r="AF23" s="153">
        <v>0</v>
      </c>
      <c r="AG23" s="152">
        <v>0</v>
      </c>
      <c r="AH23" s="153">
        <v>0</v>
      </c>
      <c r="AI23" s="152">
        <v>0</v>
      </c>
      <c r="AJ23" s="153">
        <v>0</v>
      </c>
      <c r="AK23" s="152">
        <v>0</v>
      </c>
      <c r="AL23" s="153">
        <v>0</v>
      </c>
      <c r="AM23" s="152">
        <v>0</v>
      </c>
      <c r="AN23" s="153">
        <v>0</v>
      </c>
      <c r="AO23" s="152">
        <v>0</v>
      </c>
      <c r="AP23" s="153">
        <v>0</v>
      </c>
    </row>
    <row r="24" spans="1:42" s="147" customFormat="1" ht="11.25">
      <c r="A24" s="34">
        <v>5240</v>
      </c>
      <c r="B24" s="7" t="s">
        <v>252</v>
      </c>
      <c r="C24" s="60">
        <f t="shared" si="0"/>
        <v>11032322.93</v>
      </c>
      <c r="D24" s="151">
        <f t="shared" si="1"/>
        <v>8887278.83</v>
      </c>
      <c r="E24" s="152">
        <v>4947857.39</v>
      </c>
      <c r="F24" s="153">
        <v>3288725.9</v>
      </c>
      <c r="G24" s="152">
        <v>3903878</v>
      </c>
      <c r="H24" s="153">
        <v>3270597.11</v>
      </c>
      <c r="I24" s="152">
        <v>1837537.6</v>
      </c>
      <c r="J24" s="153">
        <v>1561687.1</v>
      </c>
      <c r="K24" s="152">
        <v>0</v>
      </c>
      <c r="L24" s="153">
        <v>0</v>
      </c>
      <c r="M24" s="152">
        <v>0</v>
      </c>
      <c r="N24" s="153">
        <v>0</v>
      </c>
      <c r="O24" s="152">
        <v>1740</v>
      </c>
      <c r="P24" s="153">
        <v>282099.99</v>
      </c>
      <c r="Q24" s="152">
        <v>0</v>
      </c>
      <c r="R24" s="153">
        <v>0</v>
      </c>
      <c r="S24" s="154">
        <v>0</v>
      </c>
      <c r="T24" s="153">
        <v>0</v>
      </c>
      <c r="U24" s="152">
        <v>0</v>
      </c>
      <c r="V24" s="153">
        <v>0</v>
      </c>
      <c r="W24" s="152">
        <v>5500</v>
      </c>
      <c r="X24" s="153">
        <v>70000</v>
      </c>
      <c r="Y24" s="152">
        <v>0</v>
      </c>
      <c r="Z24" s="153">
        <v>0</v>
      </c>
      <c r="AA24" s="152">
        <v>0</v>
      </c>
      <c r="AB24" s="153">
        <v>70000</v>
      </c>
      <c r="AC24" s="152">
        <v>134800</v>
      </c>
      <c r="AD24" s="153">
        <v>50000</v>
      </c>
      <c r="AE24" s="152">
        <v>0</v>
      </c>
      <c r="AF24" s="153">
        <v>0</v>
      </c>
      <c r="AG24" s="152">
        <v>0</v>
      </c>
      <c r="AH24" s="153">
        <v>0</v>
      </c>
      <c r="AI24" s="152">
        <v>201009.94000000003</v>
      </c>
      <c r="AJ24" s="153">
        <v>294168.73</v>
      </c>
      <c r="AK24" s="152">
        <v>0</v>
      </c>
      <c r="AL24" s="153">
        <v>0</v>
      </c>
      <c r="AM24" s="152">
        <v>0</v>
      </c>
      <c r="AN24" s="153">
        <v>0</v>
      </c>
      <c r="AO24" s="152">
        <v>0</v>
      </c>
      <c r="AP24" s="153">
        <v>0</v>
      </c>
    </row>
    <row r="25" spans="1:42" s="147" customFormat="1" ht="11.25">
      <c r="A25" s="34">
        <v>5250</v>
      </c>
      <c r="B25" s="7" t="s">
        <v>253</v>
      </c>
      <c r="C25" s="60">
        <f t="shared" si="0"/>
        <v>14895626.19</v>
      </c>
      <c r="D25" s="151">
        <f t="shared" si="1"/>
        <v>15611029.440000001</v>
      </c>
      <c r="E25" s="152">
        <v>0</v>
      </c>
      <c r="F25" s="153">
        <v>0</v>
      </c>
      <c r="G25" s="152">
        <v>0</v>
      </c>
      <c r="H25" s="153">
        <v>0</v>
      </c>
      <c r="I25" s="152">
        <v>14895626.19</v>
      </c>
      <c r="J25" s="153">
        <v>15611029.440000001</v>
      </c>
      <c r="K25" s="152">
        <v>0</v>
      </c>
      <c r="L25" s="153">
        <v>0</v>
      </c>
      <c r="M25" s="152">
        <v>0</v>
      </c>
      <c r="N25" s="153">
        <v>0</v>
      </c>
      <c r="O25" s="152">
        <v>0</v>
      </c>
      <c r="P25" s="153">
        <v>0</v>
      </c>
      <c r="Q25" s="152">
        <v>0</v>
      </c>
      <c r="R25" s="153">
        <v>0</v>
      </c>
      <c r="S25" s="154">
        <v>0</v>
      </c>
      <c r="T25" s="153">
        <v>0</v>
      </c>
      <c r="U25" s="152">
        <v>0</v>
      </c>
      <c r="V25" s="153">
        <v>0</v>
      </c>
      <c r="W25" s="152">
        <v>0</v>
      </c>
      <c r="X25" s="153">
        <v>0</v>
      </c>
      <c r="Y25" s="152">
        <v>0</v>
      </c>
      <c r="Z25" s="153">
        <v>0</v>
      </c>
      <c r="AA25" s="152">
        <v>0</v>
      </c>
      <c r="AB25" s="153">
        <v>0</v>
      </c>
      <c r="AC25" s="152">
        <v>0</v>
      </c>
      <c r="AD25" s="153">
        <v>0</v>
      </c>
      <c r="AE25" s="152">
        <v>0</v>
      </c>
      <c r="AF25" s="153">
        <v>0</v>
      </c>
      <c r="AG25" s="152">
        <v>0</v>
      </c>
      <c r="AH25" s="153">
        <v>0</v>
      </c>
      <c r="AI25" s="152">
        <v>0</v>
      </c>
      <c r="AJ25" s="153">
        <v>0</v>
      </c>
      <c r="AK25" s="152">
        <v>0</v>
      </c>
      <c r="AL25" s="153">
        <v>0</v>
      </c>
      <c r="AM25" s="152">
        <v>0</v>
      </c>
      <c r="AN25" s="153">
        <v>0</v>
      </c>
      <c r="AO25" s="152">
        <v>0</v>
      </c>
      <c r="AP25" s="153">
        <v>0</v>
      </c>
    </row>
    <row r="26" spans="1:42" s="147" customFormat="1" ht="11.25">
      <c r="A26" s="34">
        <v>5260</v>
      </c>
      <c r="B26" s="7" t="s">
        <v>319</v>
      </c>
      <c r="C26" s="60">
        <f t="shared" si="0"/>
        <v>0</v>
      </c>
      <c r="D26" s="151">
        <f t="shared" si="1"/>
        <v>2888046.56</v>
      </c>
      <c r="E26" s="152">
        <v>0</v>
      </c>
      <c r="F26" s="63">
        <v>0</v>
      </c>
      <c r="G26" s="152">
        <v>0</v>
      </c>
      <c r="H26" s="153">
        <v>2888046.56</v>
      </c>
      <c r="I26" s="152">
        <v>0</v>
      </c>
      <c r="J26" s="153">
        <v>0</v>
      </c>
      <c r="K26" s="152">
        <v>0</v>
      </c>
      <c r="L26" s="153">
        <v>0</v>
      </c>
      <c r="M26" s="152">
        <v>0</v>
      </c>
      <c r="N26" s="153">
        <v>0</v>
      </c>
      <c r="O26" s="152">
        <v>0</v>
      </c>
      <c r="P26" s="153">
        <v>0</v>
      </c>
      <c r="Q26" s="152">
        <v>0</v>
      </c>
      <c r="R26" s="153">
        <v>0</v>
      </c>
      <c r="S26" s="154">
        <v>0</v>
      </c>
      <c r="T26" s="153">
        <v>0</v>
      </c>
      <c r="U26" s="152">
        <v>0</v>
      </c>
      <c r="V26" s="153">
        <v>0</v>
      </c>
      <c r="W26" s="152">
        <v>0</v>
      </c>
      <c r="X26" s="153">
        <v>0</v>
      </c>
      <c r="Y26" s="152">
        <v>0</v>
      </c>
      <c r="Z26" s="153">
        <v>0</v>
      </c>
      <c r="AA26" s="152">
        <v>0</v>
      </c>
      <c r="AB26" s="153">
        <v>0</v>
      </c>
      <c r="AC26" s="152">
        <v>0</v>
      </c>
      <c r="AD26" s="153">
        <v>0</v>
      </c>
      <c r="AE26" s="152">
        <v>0</v>
      </c>
      <c r="AF26" s="153">
        <v>0</v>
      </c>
      <c r="AG26" s="152">
        <v>0</v>
      </c>
      <c r="AH26" s="153">
        <v>0</v>
      </c>
      <c r="AI26" s="152">
        <v>0</v>
      </c>
      <c r="AJ26" s="153">
        <v>0</v>
      </c>
      <c r="AK26" s="152">
        <v>0</v>
      </c>
      <c r="AL26" s="153">
        <v>0</v>
      </c>
      <c r="AM26" s="152">
        <v>0</v>
      </c>
      <c r="AN26" s="153">
        <v>0</v>
      </c>
      <c r="AO26" s="152">
        <v>0</v>
      </c>
      <c r="AP26" s="153">
        <v>0</v>
      </c>
    </row>
    <row r="27" spans="1:42" s="147" customFormat="1" ht="11.25">
      <c r="A27" s="34">
        <v>5270</v>
      </c>
      <c r="B27" s="7" t="s">
        <v>322</v>
      </c>
      <c r="C27" s="60">
        <f t="shared" si="0"/>
        <v>0</v>
      </c>
      <c r="D27" s="151">
        <f t="shared" si="1"/>
        <v>0</v>
      </c>
      <c r="E27" s="152">
        <v>0</v>
      </c>
      <c r="F27" s="153">
        <v>0</v>
      </c>
      <c r="G27" s="152">
        <v>0</v>
      </c>
      <c r="H27" s="63">
        <v>0</v>
      </c>
      <c r="I27" s="152">
        <v>0</v>
      </c>
      <c r="J27" s="153">
        <v>0</v>
      </c>
      <c r="K27" s="152">
        <v>0</v>
      </c>
      <c r="L27" s="153">
        <v>0</v>
      </c>
      <c r="M27" s="152">
        <v>0</v>
      </c>
      <c r="N27" s="153">
        <v>0</v>
      </c>
      <c r="O27" s="152">
        <v>0</v>
      </c>
      <c r="P27" s="153">
        <v>0</v>
      </c>
      <c r="Q27" s="152">
        <v>0</v>
      </c>
      <c r="R27" s="153">
        <v>0</v>
      </c>
      <c r="S27" s="154">
        <v>0</v>
      </c>
      <c r="T27" s="153">
        <v>0</v>
      </c>
      <c r="U27" s="152">
        <v>0</v>
      </c>
      <c r="V27" s="153">
        <v>0</v>
      </c>
      <c r="W27" s="152">
        <v>0</v>
      </c>
      <c r="X27" s="153">
        <v>0</v>
      </c>
      <c r="Y27" s="152">
        <v>0</v>
      </c>
      <c r="Z27" s="153">
        <v>0</v>
      </c>
      <c r="AA27" s="152">
        <v>0</v>
      </c>
      <c r="AB27" s="153">
        <v>0</v>
      </c>
      <c r="AC27" s="152">
        <v>0</v>
      </c>
      <c r="AD27" s="153">
        <v>0</v>
      </c>
      <c r="AE27" s="152">
        <v>0</v>
      </c>
      <c r="AF27" s="153">
        <v>0</v>
      </c>
      <c r="AG27" s="152">
        <v>0</v>
      </c>
      <c r="AH27" s="153">
        <v>0</v>
      </c>
      <c r="AI27" s="152">
        <v>0</v>
      </c>
      <c r="AJ27" s="153">
        <v>0</v>
      </c>
      <c r="AK27" s="152">
        <v>0</v>
      </c>
      <c r="AL27" s="153">
        <v>0</v>
      </c>
      <c r="AM27" s="152">
        <v>0</v>
      </c>
      <c r="AN27" s="153">
        <v>0</v>
      </c>
      <c r="AO27" s="152">
        <v>0</v>
      </c>
      <c r="AP27" s="153">
        <v>0</v>
      </c>
    </row>
    <row r="28" spans="1:42" s="147" customFormat="1" ht="11.25">
      <c r="A28" s="34">
        <v>5280</v>
      </c>
      <c r="B28" s="7" t="s">
        <v>324</v>
      </c>
      <c r="C28" s="60">
        <f t="shared" si="0"/>
        <v>105266</v>
      </c>
      <c r="D28" s="151">
        <f t="shared" si="1"/>
        <v>0</v>
      </c>
      <c r="E28" s="152">
        <v>0</v>
      </c>
      <c r="F28" s="153">
        <v>0</v>
      </c>
      <c r="G28" s="152">
        <v>0</v>
      </c>
      <c r="H28" s="63">
        <v>0</v>
      </c>
      <c r="I28" s="152">
        <v>0</v>
      </c>
      <c r="J28" s="153">
        <v>0</v>
      </c>
      <c r="K28" s="152">
        <v>0</v>
      </c>
      <c r="L28" s="153">
        <v>0</v>
      </c>
      <c r="M28" s="152">
        <v>0</v>
      </c>
      <c r="N28" s="153">
        <v>0</v>
      </c>
      <c r="O28" s="152">
        <v>0</v>
      </c>
      <c r="P28" s="153">
        <v>0</v>
      </c>
      <c r="Q28" s="152">
        <v>0</v>
      </c>
      <c r="R28" s="153">
        <v>0</v>
      </c>
      <c r="S28" s="154">
        <v>0</v>
      </c>
      <c r="T28" s="153">
        <v>0</v>
      </c>
      <c r="U28" s="152">
        <v>0</v>
      </c>
      <c r="V28" s="153">
        <v>0</v>
      </c>
      <c r="W28" s="152">
        <v>105266</v>
      </c>
      <c r="X28" s="153">
        <v>0</v>
      </c>
      <c r="Y28" s="152">
        <v>0</v>
      </c>
      <c r="Z28" s="153">
        <v>0</v>
      </c>
      <c r="AA28" s="152">
        <v>0</v>
      </c>
      <c r="AB28" s="153">
        <v>0</v>
      </c>
      <c r="AC28" s="152">
        <v>0</v>
      </c>
      <c r="AD28" s="153">
        <v>0</v>
      </c>
      <c r="AE28" s="152">
        <v>0</v>
      </c>
      <c r="AF28" s="153">
        <v>0</v>
      </c>
      <c r="AG28" s="152">
        <v>0</v>
      </c>
      <c r="AH28" s="153">
        <v>0</v>
      </c>
      <c r="AI28" s="152">
        <v>0</v>
      </c>
      <c r="AJ28" s="153">
        <v>0</v>
      </c>
      <c r="AK28" s="152">
        <v>0</v>
      </c>
      <c r="AL28" s="153">
        <v>0</v>
      </c>
      <c r="AM28" s="152">
        <v>0</v>
      </c>
      <c r="AN28" s="153">
        <v>0</v>
      </c>
      <c r="AO28" s="152">
        <v>0</v>
      </c>
      <c r="AP28" s="153">
        <v>0</v>
      </c>
    </row>
    <row r="29" spans="1:42" s="147" customFormat="1" ht="11.25">
      <c r="A29" s="34">
        <v>5290</v>
      </c>
      <c r="B29" s="7" t="s">
        <v>330</v>
      </c>
      <c r="C29" s="60">
        <f t="shared" si="0"/>
        <v>0</v>
      </c>
      <c r="D29" s="151">
        <f t="shared" si="1"/>
        <v>0</v>
      </c>
      <c r="E29" s="152">
        <v>0</v>
      </c>
      <c r="F29" s="153">
        <v>0</v>
      </c>
      <c r="G29" s="152">
        <v>0</v>
      </c>
      <c r="H29" s="63">
        <v>0</v>
      </c>
      <c r="I29" s="152">
        <v>0</v>
      </c>
      <c r="J29" s="153">
        <v>0</v>
      </c>
      <c r="K29" s="152">
        <v>0</v>
      </c>
      <c r="L29" s="153">
        <v>0</v>
      </c>
      <c r="M29" s="152">
        <v>0</v>
      </c>
      <c r="N29" s="153">
        <v>0</v>
      </c>
      <c r="O29" s="152">
        <v>0</v>
      </c>
      <c r="P29" s="153">
        <v>0</v>
      </c>
      <c r="Q29" s="152">
        <v>0</v>
      </c>
      <c r="R29" s="153">
        <v>0</v>
      </c>
      <c r="S29" s="154">
        <v>0</v>
      </c>
      <c r="T29" s="153">
        <v>0</v>
      </c>
      <c r="U29" s="152">
        <v>0</v>
      </c>
      <c r="V29" s="153">
        <v>0</v>
      </c>
      <c r="W29" s="152">
        <v>0</v>
      </c>
      <c r="X29" s="153">
        <v>0</v>
      </c>
      <c r="Y29" s="152">
        <v>0</v>
      </c>
      <c r="Z29" s="153">
        <v>0</v>
      </c>
      <c r="AA29" s="152">
        <v>0</v>
      </c>
      <c r="AB29" s="153">
        <v>0</v>
      </c>
      <c r="AC29" s="152">
        <v>0</v>
      </c>
      <c r="AD29" s="153">
        <v>0</v>
      </c>
      <c r="AE29" s="152">
        <v>0</v>
      </c>
      <c r="AF29" s="153">
        <v>0</v>
      </c>
      <c r="AG29" s="152">
        <v>0</v>
      </c>
      <c r="AH29" s="153">
        <v>0</v>
      </c>
      <c r="AI29" s="152">
        <v>0</v>
      </c>
      <c r="AJ29" s="153">
        <v>0</v>
      </c>
      <c r="AK29" s="152">
        <v>0</v>
      </c>
      <c r="AL29" s="153">
        <v>0</v>
      </c>
      <c r="AM29" s="152">
        <v>0</v>
      </c>
      <c r="AN29" s="153">
        <v>0</v>
      </c>
      <c r="AO29" s="152">
        <v>0</v>
      </c>
      <c r="AP29" s="153">
        <v>0</v>
      </c>
    </row>
    <row r="30" spans="1:42" s="147" customFormat="1" ht="11.25">
      <c r="A30" s="34">
        <v>5310</v>
      </c>
      <c r="B30" s="7" t="s">
        <v>246</v>
      </c>
      <c r="C30" s="60">
        <f t="shared" si="0"/>
        <v>0</v>
      </c>
      <c r="D30" s="151">
        <f t="shared" si="1"/>
        <v>0</v>
      </c>
      <c r="E30" s="152">
        <v>0</v>
      </c>
      <c r="F30" s="153">
        <v>0</v>
      </c>
      <c r="G30" s="152">
        <v>0</v>
      </c>
      <c r="H30" s="63">
        <v>0</v>
      </c>
      <c r="I30" s="152">
        <v>0</v>
      </c>
      <c r="J30" s="153">
        <v>0</v>
      </c>
      <c r="K30" s="152">
        <v>0</v>
      </c>
      <c r="L30" s="153">
        <v>0</v>
      </c>
      <c r="M30" s="152">
        <v>0</v>
      </c>
      <c r="N30" s="153">
        <v>0</v>
      </c>
      <c r="O30" s="152">
        <v>0</v>
      </c>
      <c r="P30" s="153">
        <v>0</v>
      </c>
      <c r="Q30" s="152">
        <v>0</v>
      </c>
      <c r="R30" s="153">
        <v>0</v>
      </c>
      <c r="S30" s="154">
        <v>0</v>
      </c>
      <c r="T30" s="153">
        <v>0</v>
      </c>
      <c r="U30" s="152">
        <v>0</v>
      </c>
      <c r="V30" s="153">
        <v>0</v>
      </c>
      <c r="W30" s="152">
        <v>0</v>
      </c>
      <c r="X30" s="153">
        <v>0</v>
      </c>
      <c r="Y30" s="152">
        <v>0</v>
      </c>
      <c r="Z30" s="153">
        <v>0</v>
      </c>
      <c r="AA30" s="152">
        <v>0</v>
      </c>
      <c r="AB30" s="153">
        <v>0</v>
      </c>
      <c r="AC30" s="152">
        <v>0</v>
      </c>
      <c r="AD30" s="153">
        <v>0</v>
      </c>
      <c r="AE30" s="152">
        <v>0</v>
      </c>
      <c r="AF30" s="153">
        <v>0</v>
      </c>
      <c r="AG30" s="152">
        <v>0</v>
      </c>
      <c r="AH30" s="153">
        <v>0</v>
      </c>
      <c r="AI30" s="152">
        <v>0</v>
      </c>
      <c r="AJ30" s="153">
        <v>0</v>
      </c>
      <c r="AK30" s="152">
        <v>0</v>
      </c>
      <c r="AL30" s="153">
        <v>0</v>
      </c>
      <c r="AM30" s="152">
        <v>0</v>
      </c>
      <c r="AN30" s="153">
        <v>0</v>
      </c>
      <c r="AO30" s="152">
        <v>0</v>
      </c>
      <c r="AP30" s="153">
        <v>0</v>
      </c>
    </row>
    <row r="31" spans="1:42" s="147" customFormat="1" ht="11.25">
      <c r="A31" s="34">
        <v>5320</v>
      </c>
      <c r="B31" s="7" t="s">
        <v>165</v>
      </c>
      <c r="C31" s="60">
        <f t="shared" si="0"/>
        <v>0</v>
      </c>
      <c r="D31" s="151">
        <f t="shared" si="1"/>
        <v>0</v>
      </c>
      <c r="E31" s="152">
        <v>0</v>
      </c>
      <c r="F31" s="153">
        <v>0</v>
      </c>
      <c r="G31" s="152">
        <v>0</v>
      </c>
      <c r="H31" s="63">
        <v>0</v>
      </c>
      <c r="I31" s="152">
        <v>0</v>
      </c>
      <c r="J31" s="153">
        <v>0</v>
      </c>
      <c r="K31" s="152">
        <v>0</v>
      </c>
      <c r="L31" s="153">
        <v>0</v>
      </c>
      <c r="M31" s="152">
        <v>0</v>
      </c>
      <c r="N31" s="153">
        <v>0</v>
      </c>
      <c r="O31" s="152">
        <v>0</v>
      </c>
      <c r="P31" s="153">
        <v>0</v>
      </c>
      <c r="Q31" s="152">
        <v>0</v>
      </c>
      <c r="R31" s="153">
        <v>0</v>
      </c>
      <c r="S31" s="154">
        <v>0</v>
      </c>
      <c r="T31" s="153">
        <v>0</v>
      </c>
      <c r="U31" s="152">
        <v>0</v>
      </c>
      <c r="V31" s="153">
        <v>0</v>
      </c>
      <c r="W31" s="152">
        <v>0</v>
      </c>
      <c r="X31" s="153">
        <v>0</v>
      </c>
      <c r="Y31" s="152">
        <v>0</v>
      </c>
      <c r="Z31" s="153">
        <v>0</v>
      </c>
      <c r="AA31" s="152">
        <v>0</v>
      </c>
      <c r="AB31" s="153">
        <v>0</v>
      </c>
      <c r="AC31" s="152">
        <v>0</v>
      </c>
      <c r="AD31" s="153">
        <v>0</v>
      </c>
      <c r="AE31" s="152">
        <v>0</v>
      </c>
      <c r="AF31" s="153">
        <v>0</v>
      </c>
      <c r="AG31" s="152">
        <v>0</v>
      </c>
      <c r="AH31" s="153">
        <v>0</v>
      </c>
      <c r="AI31" s="152">
        <v>0</v>
      </c>
      <c r="AJ31" s="153">
        <v>0</v>
      </c>
      <c r="AK31" s="152">
        <v>0</v>
      </c>
      <c r="AL31" s="153">
        <v>0</v>
      </c>
      <c r="AM31" s="152">
        <v>0</v>
      </c>
      <c r="AN31" s="153">
        <v>0</v>
      </c>
      <c r="AO31" s="152">
        <v>0</v>
      </c>
      <c r="AP31" s="153">
        <v>0</v>
      </c>
    </row>
    <row r="32" spans="1:42" s="147" customFormat="1" ht="11.25">
      <c r="A32" s="34">
        <v>5330</v>
      </c>
      <c r="B32" s="7" t="s">
        <v>247</v>
      </c>
      <c r="C32" s="60">
        <f t="shared" si="0"/>
        <v>1500000</v>
      </c>
      <c r="D32" s="151">
        <f t="shared" si="1"/>
        <v>0</v>
      </c>
      <c r="E32" s="152">
        <v>0</v>
      </c>
      <c r="F32" s="153">
        <v>0</v>
      </c>
      <c r="G32" s="152">
        <v>0</v>
      </c>
      <c r="H32" s="63">
        <v>0</v>
      </c>
      <c r="I32" s="152">
        <v>0</v>
      </c>
      <c r="J32" s="153">
        <v>0</v>
      </c>
      <c r="K32" s="152">
        <v>0</v>
      </c>
      <c r="L32" s="153">
        <v>0</v>
      </c>
      <c r="M32" s="152">
        <v>0</v>
      </c>
      <c r="N32" s="153">
        <v>0</v>
      </c>
      <c r="O32" s="152">
        <v>0</v>
      </c>
      <c r="P32" s="153">
        <v>0</v>
      </c>
      <c r="Q32" s="152">
        <v>0</v>
      </c>
      <c r="R32" s="153">
        <v>0</v>
      </c>
      <c r="S32" s="154">
        <v>0</v>
      </c>
      <c r="T32" s="153">
        <v>0</v>
      </c>
      <c r="U32" s="152">
        <v>0</v>
      </c>
      <c r="V32" s="153">
        <v>0</v>
      </c>
      <c r="W32" s="152">
        <v>1500000</v>
      </c>
      <c r="X32" s="153">
        <v>0</v>
      </c>
      <c r="Y32" s="152">
        <v>0</v>
      </c>
      <c r="Z32" s="153">
        <v>0</v>
      </c>
      <c r="AA32" s="152">
        <v>0</v>
      </c>
      <c r="AB32" s="153">
        <v>0</v>
      </c>
      <c r="AC32" s="152">
        <v>0</v>
      </c>
      <c r="AD32" s="153">
        <v>0</v>
      </c>
      <c r="AE32" s="152">
        <v>0</v>
      </c>
      <c r="AF32" s="153">
        <v>0</v>
      </c>
      <c r="AG32" s="152">
        <v>0</v>
      </c>
      <c r="AH32" s="153">
        <v>0</v>
      </c>
      <c r="AI32" s="152">
        <v>0</v>
      </c>
      <c r="AJ32" s="153">
        <v>0</v>
      </c>
      <c r="AK32" s="152">
        <v>0</v>
      </c>
      <c r="AL32" s="153">
        <v>0</v>
      </c>
      <c r="AM32" s="152">
        <v>0</v>
      </c>
      <c r="AN32" s="153">
        <v>0</v>
      </c>
      <c r="AO32" s="152">
        <v>0</v>
      </c>
      <c r="AP32" s="153">
        <v>0</v>
      </c>
    </row>
    <row r="33" spans="1:42" s="147" customFormat="1" ht="11.25">
      <c r="A33" s="33">
        <v>8002</v>
      </c>
      <c r="B33" s="20" t="s">
        <v>397</v>
      </c>
      <c r="C33" s="60">
        <f t="shared" si="0"/>
        <v>75175462.06</v>
      </c>
      <c r="D33" s="151">
        <f t="shared" si="1"/>
        <v>49217783.379999995</v>
      </c>
      <c r="E33" s="152">
        <v>2250</v>
      </c>
      <c r="F33" s="153">
        <v>320467.92</v>
      </c>
      <c r="G33" s="152">
        <v>0</v>
      </c>
      <c r="H33" s="153">
        <v>44890.02</v>
      </c>
      <c r="I33" s="152">
        <v>40306104.419999994</v>
      </c>
      <c r="J33" s="153">
        <v>36358018.97</v>
      </c>
      <c r="K33" s="152">
        <v>0</v>
      </c>
      <c r="L33" s="153">
        <v>0</v>
      </c>
      <c r="M33" s="152">
        <v>0</v>
      </c>
      <c r="N33" s="153">
        <v>0</v>
      </c>
      <c r="O33" s="152">
        <v>0</v>
      </c>
      <c r="P33" s="153">
        <v>0</v>
      </c>
      <c r="Q33" s="152">
        <v>835642.6900000001</v>
      </c>
      <c r="R33" s="153">
        <v>0</v>
      </c>
      <c r="S33" s="152">
        <v>0</v>
      </c>
      <c r="T33" s="153">
        <v>0</v>
      </c>
      <c r="U33" s="152">
        <v>0</v>
      </c>
      <c r="V33" s="153">
        <v>0</v>
      </c>
      <c r="W33" s="152">
        <v>0</v>
      </c>
      <c r="X33" s="153">
        <v>0</v>
      </c>
      <c r="Y33" s="152">
        <v>0</v>
      </c>
      <c r="Z33" s="153">
        <v>0</v>
      </c>
      <c r="AA33" s="152">
        <v>0</v>
      </c>
      <c r="AB33" s="153">
        <v>0</v>
      </c>
      <c r="AC33" s="152">
        <v>29512734.89</v>
      </c>
      <c r="AD33" s="153">
        <v>7231690.61</v>
      </c>
      <c r="AE33" s="152">
        <v>0</v>
      </c>
      <c r="AF33" s="153">
        <v>0</v>
      </c>
      <c r="AG33" s="152">
        <v>0</v>
      </c>
      <c r="AH33" s="153">
        <v>456027.66</v>
      </c>
      <c r="AI33" s="152">
        <v>0</v>
      </c>
      <c r="AJ33" s="153">
        <v>0</v>
      </c>
      <c r="AK33" s="152">
        <v>4518730.06</v>
      </c>
      <c r="AL33" s="153">
        <v>4806688.199999999</v>
      </c>
      <c r="AM33" s="152">
        <v>0</v>
      </c>
      <c r="AN33" s="153">
        <v>0</v>
      </c>
      <c r="AO33" s="152">
        <v>0</v>
      </c>
      <c r="AP33" s="153">
        <v>0</v>
      </c>
    </row>
    <row r="34" spans="1:42" s="147" customFormat="1" ht="11.25">
      <c r="A34" s="33">
        <v>900003</v>
      </c>
      <c r="B34" s="17" t="s">
        <v>398</v>
      </c>
      <c r="C34" s="56">
        <f t="shared" si="0"/>
        <v>820422867.207586</v>
      </c>
      <c r="D34" s="148">
        <f t="shared" si="1"/>
        <v>695441939.56</v>
      </c>
      <c r="E34" s="149">
        <v>6851847.219999984</v>
      </c>
      <c r="F34" s="150">
        <v>-40777.1099999845</v>
      </c>
      <c r="G34" s="149">
        <v>989516</v>
      </c>
      <c r="H34" s="150">
        <v>-3154183</v>
      </c>
      <c r="I34" s="149">
        <v>719786847.8399997</v>
      </c>
      <c r="J34" s="150">
        <v>634156647.4299997</v>
      </c>
      <c r="K34" s="149">
        <v>691862.1500000004</v>
      </c>
      <c r="L34" s="150">
        <v>1965549.5200000014</v>
      </c>
      <c r="M34" s="149">
        <v>7368351.629999995</v>
      </c>
      <c r="N34" s="150">
        <v>6952553.599999994</v>
      </c>
      <c r="O34" s="149">
        <v>794276.3100000042</v>
      </c>
      <c r="P34" s="150">
        <v>1122686.289999999</v>
      </c>
      <c r="Q34" s="149">
        <v>-855828.2399999946</v>
      </c>
      <c r="R34" s="150">
        <v>4474416.729999997</v>
      </c>
      <c r="S34" s="149">
        <v>-568030.0799999982</v>
      </c>
      <c r="T34" s="150">
        <v>-3061355.259999998</v>
      </c>
      <c r="U34" s="149">
        <v>576802.4599999995</v>
      </c>
      <c r="V34" s="150">
        <v>125295.44999999972</v>
      </c>
      <c r="W34" s="149">
        <v>15225865.6275862</v>
      </c>
      <c r="X34" s="150">
        <v>-511910.0099999979</v>
      </c>
      <c r="Y34" s="149">
        <v>4393377.959999997</v>
      </c>
      <c r="Z34" s="150">
        <v>1993881.9599999972</v>
      </c>
      <c r="AA34" s="149">
        <v>2037648.8199999928</v>
      </c>
      <c r="AB34" s="150">
        <v>-511910.0099999979</v>
      </c>
      <c r="AC34" s="149">
        <v>46278799.980000004</v>
      </c>
      <c r="AD34" s="150">
        <v>29131406.03999999</v>
      </c>
      <c r="AE34" s="149">
        <v>2811109.2700000033</v>
      </c>
      <c r="AF34" s="150">
        <v>5331643.489999995</v>
      </c>
      <c r="AG34" s="149">
        <v>-1608691.47</v>
      </c>
      <c r="AH34" s="150">
        <v>2999538.34</v>
      </c>
      <c r="AI34" s="149">
        <v>984491.9799999986</v>
      </c>
      <c r="AJ34" s="150">
        <v>1976272.2199999988</v>
      </c>
      <c r="AK34" s="149">
        <v>4722984.620000005</v>
      </c>
      <c r="AL34" s="150">
        <v>4315281.3500000015</v>
      </c>
      <c r="AM34" s="149">
        <v>4612778.79</v>
      </c>
      <c r="AN34" s="150">
        <v>6555178.199999999</v>
      </c>
      <c r="AO34" s="149">
        <v>5328856.339999998</v>
      </c>
      <c r="AP34" s="150">
        <v>1621724.33</v>
      </c>
    </row>
    <row r="35" spans="1:42" s="147" customFormat="1" ht="11.25">
      <c r="A35" s="34"/>
      <c r="B35" s="36" t="s">
        <v>399</v>
      </c>
      <c r="C35" s="56"/>
      <c r="D35" s="148"/>
      <c r="E35" s="149"/>
      <c r="F35" s="150"/>
      <c r="G35" s="149"/>
      <c r="H35" s="150"/>
      <c r="I35" s="149"/>
      <c r="J35" s="150">
        <v>-454882119.3699999</v>
      </c>
      <c r="K35" s="149"/>
      <c r="L35" s="150"/>
      <c r="M35" s="149"/>
      <c r="N35" s="150"/>
      <c r="O35" s="149"/>
      <c r="P35" s="150"/>
      <c r="Q35" s="149"/>
      <c r="R35" s="150"/>
      <c r="S35" s="149"/>
      <c r="T35" s="150"/>
      <c r="U35" s="149"/>
      <c r="V35" s="150"/>
      <c r="W35" s="149"/>
      <c r="X35" s="150"/>
      <c r="Y35" s="149"/>
      <c r="Z35" s="150"/>
      <c r="AA35" s="149"/>
      <c r="AB35" s="150"/>
      <c r="AC35" s="149"/>
      <c r="AD35" s="150"/>
      <c r="AE35" s="149"/>
      <c r="AF35" s="150"/>
      <c r="AG35" s="149"/>
      <c r="AH35" s="150"/>
      <c r="AI35" s="149"/>
      <c r="AJ35" s="150"/>
      <c r="AK35" s="149"/>
      <c r="AL35" s="150"/>
      <c r="AM35" s="149"/>
      <c r="AN35" s="150"/>
      <c r="AO35" s="149"/>
      <c r="AP35" s="150"/>
    </row>
    <row r="36" spans="1:42" s="147" customFormat="1" ht="11.25">
      <c r="A36" s="33">
        <v>900004</v>
      </c>
      <c r="B36" s="17" t="s">
        <v>390</v>
      </c>
      <c r="C36" s="56">
        <f aca="true" t="shared" si="2" ref="C36:C44">SUM(E36+G36+I36+K36+M36+O36+Q36+S36+U36+W36+Y36+AA36+AC36+AE36+AG36+AI36+AK36+AM36+AO36)</f>
        <v>710858779.5400001</v>
      </c>
      <c r="D36" s="148">
        <f aca="true" t="shared" si="3" ref="D36:D44">SUM(F36+H36+J36+L36+N36+P36+R36+T36+V36+X36+Z36+AB36+AD36+AF36+AH36+AJ36+AL36+AN36+AP36)</f>
        <v>243963810.56000003</v>
      </c>
      <c r="E36" s="149">
        <v>0</v>
      </c>
      <c r="F36" s="150">
        <v>0</v>
      </c>
      <c r="G36" s="149">
        <v>963033.9</v>
      </c>
      <c r="H36" s="150">
        <v>1185233.01</v>
      </c>
      <c r="I36" s="149">
        <v>424636678.2</v>
      </c>
      <c r="J36" s="150">
        <v>237868736.57000002</v>
      </c>
      <c r="K36" s="149">
        <v>0</v>
      </c>
      <c r="L36" s="150">
        <v>0</v>
      </c>
      <c r="M36" s="149">
        <v>0</v>
      </c>
      <c r="N36" s="150">
        <v>0</v>
      </c>
      <c r="O36" s="149">
        <v>121303.03</v>
      </c>
      <c r="P36" s="150">
        <v>0</v>
      </c>
      <c r="Q36" s="149">
        <v>0</v>
      </c>
      <c r="R36" s="150">
        <v>0</v>
      </c>
      <c r="S36" s="149">
        <v>0</v>
      </c>
      <c r="T36" s="150">
        <v>0</v>
      </c>
      <c r="U36" s="149">
        <v>0</v>
      </c>
      <c r="V36" s="150">
        <v>70500</v>
      </c>
      <c r="W36" s="149">
        <v>0</v>
      </c>
      <c r="X36" s="150">
        <v>979912.15</v>
      </c>
      <c r="Y36" s="149">
        <v>0</v>
      </c>
      <c r="Z36" s="150">
        <v>0</v>
      </c>
      <c r="AA36" s="149">
        <v>53249.17</v>
      </c>
      <c r="AB36" s="150">
        <v>979912.15</v>
      </c>
      <c r="AC36" s="149">
        <v>0</v>
      </c>
      <c r="AD36" s="150">
        <v>0</v>
      </c>
      <c r="AE36" s="149">
        <v>0</v>
      </c>
      <c r="AF36" s="150">
        <v>2879516.68</v>
      </c>
      <c r="AG36" s="149">
        <v>275846862.48</v>
      </c>
      <c r="AH36" s="150">
        <v>0</v>
      </c>
      <c r="AI36" s="149">
        <v>0</v>
      </c>
      <c r="AJ36" s="150">
        <v>0</v>
      </c>
      <c r="AK36" s="149">
        <v>6244004.1899999995</v>
      </c>
      <c r="AL36" s="150">
        <v>0</v>
      </c>
      <c r="AM36" s="149">
        <v>0</v>
      </c>
      <c r="AN36" s="150">
        <v>0</v>
      </c>
      <c r="AO36" s="149">
        <v>2993648.5700000003</v>
      </c>
      <c r="AP36" s="150">
        <v>0</v>
      </c>
    </row>
    <row r="37" spans="1:42" s="147" customFormat="1" ht="11.25">
      <c r="A37" s="33">
        <v>8003</v>
      </c>
      <c r="B37" s="20" t="s">
        <v>52</v>
      </c>
      <c r="C37" s="60">
        <f t="shared" si="2"/>
        <v>15772622.07</v>
      </c>
      <c r="D37" s="151">
        <f t="shared" si="3"/>
        <v>0</v>
      </c>
      <c r="E37" s="152">
        <v>0</v>
      </c>
      <c r="F37" s="153">
        <v>0</v>
      </c>
      <c r="G37" s="152">
        <v>0</v>
      </c>
      <c r="H37" s="153">
        <v>0</v>
      </c>
      <c r="I37" s="152">
        <v>0</v>
      </c>
      <c r="J37" s="153">
        <v>0</v>
      </c>
      <c r="K37" s="152">
        <v>0</v>
      </c>
      <c r="L37" s="153">
        <v>0</v>
      </c>
      <c r="M37" s="152">
        <v>0</v>
      </c>
      <c r="N37" s="153">
        <v>0</v>
      </c>
      <c r="O37" s="152">
        <v>0</v>
      </c>
      <c r="P37" s="153">
        <v>0</v>
      </c>
      <c r="Q37" s="152">
        <v>0</v>
      </c>
      <c r="R37" s="153">
        <v>0</v>
      </c>
      <c r="S37" s="152">
        <v>0</v>
      </c>
      <c r="T37" s="153">
        <v>0</v>
      </c>
      <c r="U37" s="152">
        <v>0</v>
      </c>
      <c r="V37" s="153">
        <v>0</v>
      </c>
      <c r="W37" s="152">
        <v>0</v>
      </c>
      <c r="X37" s="153">
        <v>0</v>
      </c>
      <c r="Y37" s="152">
        <v>0</v>
      </c>
      <c r="Z37" s="153">
        <v>0</v>
      </c>
      <c r="AA37" s="152">
        <v>0</v>
      </c>
      <c r="AB37" s="153">
        <v>0</v>
      </c>
      <c r="AC37" s="152">
        <v>0</v>
      </c>
      <c r="AD37" s="153">
        <v>0</v>
      </c>
      <c r="AE37" s="152">
        <v>0</v>
      </c>
      <c r="AF37" s="153">
        <v>0</v>
      </c>
      <c r="AG37" s="152">
        <v>15772622.07</v>
      </c>
      <c r="AH37" s="153">
        <v>0</v>
      </c>
      <c r="AI37" s="152">
        <v>0</v>
      </c>
      <c r="AJ37" s="153">
        <v>0</v>
      </c>
      <c r="AK37" s="152">
        <v>0</v>
      </c>
      <c r="AL37" s="153">
        <v>0</v>
      </c>
      <c r="AM37" s="152">
        <v>0</v>
      </c>
      <c r="AN37" s="153">
        <v>0</v>
      </c>
      <c r="AO37" s="152">
        <v>0</v>
      </c>
      <c r="AP37" s="153">
        <v>0</v>
      </c>
    </row>
    <row r="38" spans="1:42" s="147" customFormat="1" ht="11.25">
      <c r="A38" s="33">
        <v>8004</v>
      </c>
      <c r="B38" s="20" t="s">
        <v>60</v>
      </c>
      <c r="C38" s="60">
        <f t="shared" si="2"/>
        <v>4824510.1</v>
      </c>
      <c r="D38" s="151">
        <f t="shared" si="3"/>
        <v>2950016.68</v>
      </c>
      <c r="E38" s="152">
        <v>0</v>
      </c>
      <c r="F38" s="153">
        <v>0</v>
      </c>
      <c r="G38" s="152">
        <v>0</v>
      </c>
      <c r="H38" s="153">
        <v>0</v>
      </c>
      <c r="I38" s="152">
        <v>0</v>
      </c>
      <c r="J38" s="153">
        <v>0</v>
      </c>
      <c r="K38" s="152">
        <v>0</v>
      </c>
      <c r="L38" s="153">
        <v>0</v>
      </c>
      <c r="M38" s="152">
        <v>0</v>
      </c>
      <c r="N38" s="153">
        <v>0</v>
      </c>
      <c r="O38" s="152">
        <v>0</v>
      </c>
      <c r="P38" s="153">
        <v>0</v>
      </c>
      <c r="Q38" s="152">
        <v>0</v>
      </c>
      <c r="R38" s="153">
        <v>0</v>
      </c>
      <c r="S38" s="152">
        <v>0</v>
      </c>
      <c r="T38" s="153">
        <v>0</v>
      </c>
      <c r="U38" s="152">
        <v>0</v>
      </c>
      <c r="V38" s="153">
        <v>70500</v>
      </c>
      <c r="W38" s="152">
        <v>0</v>
      </c>
      <c r="X38" s="153">
        <v>0</v>
      </c>
      <c r="Y38" s="152">
        <v>0</v>
      </c>
      <c r="Z38" s="153">
        <v>0</v>
      </c>
      <c r="AA38" s="152">
        <v>0</v>
      </c>
      <c r="AB38" s="153">
        <v>0</v>
      </c>
      <c r="AC38" s="152">
        <v>0</v>
      </c>
      <c r="AD38" s="153">
        <v>0</v>
      </c>
      <c r="AE38" s="152">
        <v>0</v>
      </c>
      <c r="AF38" s="153">
        <v>2879516.68</v>
      </c>
      <c r="AG38" s="152">
        <v>0</v>
      </c>
      <c r="AH38" s="153">
        <v>0</v>
      </c>
      <c r="AI38" s="152">
        <v>0</v>
      </c>
      <c r="AJ38" s="153">
        <v>0</v>
      </c>
      <c r="AK38" s="152">
        <v>4157002.42</v>
      </c>
      <c r="AL38" s="153">
        <v>0</v>
      </c>
      <c r="AM38" s="152">
        <v>0</v>
      </c>
      <c r="AN38" s="153">
        <v>0</v>
      </c>
      <c r="AO38" s="152">
        <v>667507.6799999999</v>
      </c>
      <c r="AP38" s="153">
        <v>0</v>
      </c>
    </row>
    <row r="39" spans="1:42" s="147" customFormat="1" ht="11.25">
      <c r="A39" s="33">
        <v>8005</v>
      </c>
      <c r="B39" s="20" t="s">
        <v>400</v>
      </c>
      <c r="C39" s="60">
        <f t="shared" si="2"/>
        <v>690261647.3699999</v>
      </c>
      <c r="D39" s="151">
        <f t="shared" si="3"/>
        <v>241013793.88000003</v>
      </c>
      <c r="E39" s="152">
        <v>0</v>
      </c>
      <c r="F39" s="153">
        <v>0</v>
      </c>
      <c r="G39" s="152">
        <v>963033.9</v>
      </c>
      <c r="H39" s="153">
        <v>1185233.01</v>
      </c>
      <c r="I39" s="152">
        <v>424636678.2</v>
      </c>
      <c r="J39" s="153">
        <v>237868736.57000002</v>
      </c>
      <c r="K39" s="152">
        <v>0</v>
      </c>
      <c r="L39" s="153">
        <v>0</v>
      </c>
      <c r="M39" s="152">
        <v>0</v>
      </c>
      <c r="N39" s="153">
        <v>0</v>
      </c>
      <c r="O39" s="152">
        <v>121303.03</v>
      </c>
      <c r="P39" s="153">
        <v>0</v>
      </c>
      <c r="Q39" s="152">
        <v>0</v>
      </c>
      <c r="R39" s="153">
        <v>0</v>
      </c>
      <c r="S39" s="152">
        <v>0</v>
      </c>
      <c r="T39" s="153">
        <v>0</v>
      </c>
      <c r="U39" s="152">
        <v>0</v>
      </c>
      <c r="V39" s="153">
        <v>0</v>
      </c>
      <c r="W39" s="152">
        <v>0</v>
      </c>
      <c r="X39" s="153">
        <v>979912.15</v>
      </c>
      <c r="Y39" s="152">
        <v>0</v>
      </c>
      <c r="Z39" s="153">
        <v>0</v>
      </c>
      <c r="AA39" s="152">
        <v>53249.17</v>
      </c>
      <c r="AB39" s="153">
        <v>979912.15</v>
      </c>
      <c r="AC39" s="152">
        <v>0</v>
      </c>
      <c r="AD39" s="153">
        <v>0</v>
      </c>
      <c r="AE39" s="152">
        <v>0</v>
      </c>
      <c r="AF39" s="153">
        <v>0</v>
      </c>
      <c r="AG39" s="152">
        <v>260074240.41</v>
      </c>
      <c r="AH39" s="153">
        <v>0</v>
      </c>
      <c r="AI39" s="152">
        <v>0</v>
      </c>
      <c r="AJ39" s="153">
        <v>0</v>
      </c>
      <c r="AK39" s="152">
        <v>2087001.77</v>
      </c>
      <c r="AL39" s="153">
        <v>0</v>
      </c>
      <c r="AM39" s="152">
        <v>0</v>
      </c>
      <c r="AN39" s="153">
        <v>0</v>
      </c>
      <c r="AO39" s="152">
        <v>2326140.89</v>
      </c>
      <c r="AP39" s="153">
        <v>0</v>
      </c>
    </row>
    <row r="40" spans="1:42" s="147" customFormat="1" ht="11.25">
      <c r="A40" s="33">
        <v>900005</v>
      </c>
      <c r="B40" s="17" t="s">
        <v>391</v>
      </c>
      <c r="C40" s="56">
        <f t="shared" si="2"/>
        <v>1260506608.3700001</v>
      </c>
      <c r="D40" s="148">
        <f t="shared" si="3"/>
        <v>771382980.7100002</v>
      </c>
      <c r="E40" s="149">
        <v>4358579.819999993</v>
      </c>
      <c r="F40" s="150">
        <v>1991914.41</v>
      </c>
      <c r="G40" s="149">
        <v>1156419</v>
      </c>
      <c r="H40" s="150">
        <v>1434477.980000001</v>
      </c>
      <c r="I40" s="149">
        <v>945151513.69</v>
      </c>
      <c r="J40" s="150">
        <v>692750855.9399999</v>
      </c>
      <c r="K40" s="149">
        <v>22154</v>
      </c>
      <c r="L40" s="150">
        <v>22405733.22</v>
      </c>
      <c r="M40" s="149">
        <v>5764362.6499999985</v>
      </c>
      <c r="N40" s="150">
        <v>4740180.7299999995</v>
      </c>
      <c r="O40" s="149">
        <v>61055.71</v>
      </c>
      <c r="P40" s="150">
        <v>527015.9800000001</v>
      </c>
      <c r="Q40" s="149">
        <v>2596690.04</v>
      </c>
      <c r="R40" s="150">
        <v>7169999.289999999</v>
      </c>
      <c r="S40" s="149">
        <v>212467.88999999996</v>
      </c>
      <c r="T40" s="150">
        <v>7593314.699999999</v>
      </c>
      <c r="U40" s="149">
        <v>63878.48</v>
      </c>
      <c r="V40" s="150">
        <v>70500</v>
      </c>
      <c r="W40" s="149">
        <v>6199696.329999983</v>
      </c>
      <c r="X40" s="150">
        <v>562000.2200000001</v>
      </c>
      <c r="Y40" s="149">
        <v>726793.4600000001</v>
      </c>
      <c r="Z40" s="150">
        <v>1437730.0899999999</v>
      </c>
      <c r="AA40" s="149">
        <v>601770.25</v>
      </c>
      <c r="AB40" s="150">
        <v>562000.2200000001</v>
      </c>
      <c r="AC40" s="149">
        <v>1416116.65</v>
      </c>
      <c r="AD40" s="150">
        <v>1038160.2</v>
      </c>
      <c r="AE40" s="149">
        <v>1049622.97</v>
      </c>
      <c r="AF40" s="150">
        <v>8308722.970000001</v>
      </c>
      <c r="AG40" s="149">
        <v>283763636.52</v>
      </c>
      <c r="AH40" s="150">
        <v>0</v>
      </c>
      <c r="AI40" s="149">
        <v>533885.2300000002</v>
      </c>
      <c r="AJ40" s="150">
        <v>383500.7</v>
      </c>
      <c r="AK40" s="149">
        <v>1299474.26</v>
      </c>
      <c r="AL40" s="150">
        <v>14359239.3</v>
      </c>
      <c r="AM40" s="149">
        <v>4463356.2</v>
      </c>
      <c r="AN40" s="150">
        <v>6038920.88</v>
      </c>
      <c r="AO40" s="149">
        <v>1065135.22</v>
      </c>
      <c r="AP40" s="150">
        <v>8713.88</v>
      </c>
    </row>
    <row r="41" spans="1:42" s="147" customFormat="1" ht="11.25">
      <c r="A41" s="6">
        <v>1230</v>
      </c>
      <c r="B41" s="20" t="s">
        <v>52</v>
      </c>
      <c r="C41" s="60">
        <f t="shared" si="2"/>
        <v>126153262.97000004</v>
      </c>
      <c r="D41" s="151">
        <f t="shared" si="3"/>
        <v>57436737.210000016</v>
      </c>
      <c r="E41" s="152">
        <v>0</v>
      </c>
      <c r="F41" s="153">
        <v>296429.92</v>
      </c>
      <c r="G41" s="152">
        <v>0</v>
      </c>
      <c r="H41" s="153">
        <v>0</v>
      </c>
      <c r="I41" s="152">
        <v>89528542.04000004</v>
      </c>
      <c r="J41" s="153">
        <v>18556334.370000012</v>
      </c>
      <c r="K41" s="152">
        <v>0</v>
      </c>
      <c r="L41" s="153">
        <v>20182501.14</v>
      </c>
      <c r="M41" s="152">
        <v>4661294.32</v>
      </c>
      <c r="N41" s="153">
        <v>4194406.97</v>
      </c>
      <c r="O41" s="152">
        <v>0</v>
      </c>
      <c r="P41" s="153">
        <v>0</v>
      </c>
      <c r="Q41" s="152">
        <v>0</v>
      </c>
      <c r="R41" s="153">
        <v>4077869.9699999997</v>
      </c>
      <c r="S41" s="152">
        <v>0</v>
      </c>
      <c r="T41" s="153">
        <v>0</v>
      </c>
      <c r="U41" s="152">
        <v>0</v>
      </c>
      <c r="V41" s="153">
        <v>0</v>
      </c>
      <c r="W41" s="152">
        <v>3697822.0499999826</v>
      </c>
      <c r="X41" s="153">
        <v>0</v>
      </c>
      <c r="Y41" s="152">
        <v>588179.26</v>
      </c>
      <c r="Z41" s="153">
        <v>650295.96</v>
      </c>
      <c r="AA41" s="152">
        <v>0</v>
      </c>
      <c r="AB41" s="153">
        <v>0</v>
      </c>
      <c r="AC41" s="152">
        <v>0</v>
      </c>
      <c r="AD41" s="153">
        <v>0</v>
      </c>
      <c r="AE41" s="152">
        <v>0</v>
      </c>
      <c r="AF41" s="153">
        <v>0</v>
      </c>
      <c r="AG41" s="152">
        <v>23214069.1</v>
      </c>
      <c r="AH41" s="153">
        <v>3439978</v>
      </c>
      <c r="AI41" s="152">
        <v>0</v>
      </c>
      <c r="AJ41" s="153">
        <v>0</v>
      </c>
      <c r="AK41" s="152">
        <v>0</v>
      </c>
      <c r="AL41" s="153">
        <v>0</v>
      </c>
      <c r="AM41" s="152">
        <v>4463356.2</v>
      </c>
      <c r="AN41" s="153">
        <v>6038920.88</v>
      </c>
      <c r="AO41" s="152">
        <v>0</v>
      </c>
      <c r="AP41" s="153">
        <v>0</v>
      </c>
    </row>
    <row r="42" spans="1:42" s="147" customFormat="1" ht="11.25">
      <c r="A42" s="6" t="s">
        <v>401</v>
      </c>
      <c r="B42" s="20" t="s">
        <v>60</v>
      </c>
      <c r="C42" s="60">
        <f t="shared" si="2"/>
        <v>782214420.99</v>
      </c>
      <c r="D42" s="151">
        <f t="shared" si="3"/>
        <v>750476542.02</v>
      </c>
      <c r="E42" s="152">
        <v>4358579.819999993</v>
      </c>
      <c r="F42" s="153">
        <v>1695484.49</v>
      </c>
      <c r="G42" s="152">
        <v>857518.71</v>
      </c>
      <c r="H42" s="153">
        <v>1403676.3800000008</v>
      </c>
      <c r="I42" s="152">
        <v>764205441.31</v>
      </c>
      <c r="J42" s="153">
        <v>707881145.1099999</v>
      </c>
      <c r="K42" s="152">
        <v>22154</v>
      </c>
      <c r="L42" s="153">
        <v>2197310.08</v>
      </c>
      <c r="M42" s="152">
        <v>992275.349999998</v>
      </c>
      <c r="N42" s="153">
        <v>260695.31</v>
      </c>
      <c r="O42" s="152">
        <v>0</v>
      </c>
      <c r="P42" s="153">
        <v>522959.81000000006</v>
      </c>
      <c r="Q42" s="152">
        <v>2596690.04</v>
      </c>
      <c r="R42" s="153">
        <v>3092129.3199999994</v>
      </c>
      <c r="S42" s="152">
        <v>212467.88999999996</v>
      </c>
      <c r="T42" s="153">
        <v>7593314.699999999</v>
      </c>
      <c r="U42" s="152">
        <v>63878.48</v>
      </c>
      <c r="V42" s="153">
        <v>70500</v>
      </c>
      <c r="W42" s="152">
        <v>2414634.850000001</v>
      </c>
      <c r="X42" s="153">
        <v>545401.16</v>
      </c>
      <c r="Y42" s="152">
        <v>94409.32</v>
      </c>
      <c r="Z42" s="153">
        <v>463296</v>
      </c>
      <c r="AA42" s="152">
        <v>546784.9</v>
      </c>
      <c r="AB42" s="153">
        <v>545401.16</v>
      </c>
      <c r="AC42" s="152">
        <v>1416116.65</v>
      </c>
      <c r="AD42" s="153">
        <v>1038160.2</v>
      </c>
      <c r="AE42" s="152">
        <v>1047165.18</v>
      </c>
      <c r="AF42" s="153">
        <v>8308722.970000001</v>
      </c>
      <c r="AG42" s="152">
        <v>275278.96</v>
      </c>
      <c r="AH42" s="153">
        <v>106891.45</v>
      </c>
      <c r="AI42" s="152">
        <v>533885.2300000002</v>
      </c>
      <c r="AJ42" s="153">
        <v>383500.7</v>
      </c>
      <c r="AK42" s="152">
        <v>1512005.08</v>
      </c>
      <c r="AL42" s="153">
        <v>14359239.3</v>
      </c>
      <c r="AM42" s="152">
        <v>0</v>
      </c>
      <c r="AN42" s="153">
        <v>0</v>
      </c>
      <c r="AO42" s="152">
        <v>1065135.22</v>
      </c>
      <c r="AP42" s="153">
        <v>8713.88</v>
      </c>
    </row>
    <row r="43" spans="1:42" s="147" customFormat="1" ht="11.25">
      <c r="A43" s="33">
        <v>8006</v>
      </c>
      <c r="B43" s="20" t="s">
        <v>402</v>
      </c>
      <c r="C43" s="60">
        <f t="shared" si="2"/>
        <v>351840024.12</v>
      </c>
      <c r="D43" s="151">
        <f t="shared" si="3"/>
        <v>-32983429.07</v>
      </c>
      <c r="E43" s="152">
        <v>0</v>
      </c>
      <c r="F43" s="153">
        <v>0</v>
      </c>
      <c r="G43" s="152">
        <v>0</v>
      </c>
      <c r="H43" s="153">
        <v>30801.6</v>
      </c>
      <c r="I43" s="152">
        <v>91417530.34</v>
      </c>
      <c r="J43" s="153">
        <v>-33686623.54</v>
      </c>
      <c r="K43" s="152">
        <v>0</v>
      </c>
      <c r="L43" s="153">
        <v>25922</v>
      </c>
      <c r="M43" s="152">
        <v>110792.98</v>
      </c>
      <c r="N43" s="153">
        <v>285078.45</v>
      </c>
      <c r="O43" s="152">
        <v>61055.71</v>
      </c>
      <c r="P43" s="153">
        <v>4056.17</v>
      </c>
      <c r="Q43" s="152">
        <v>0</v>
      </c>
      <c r="R43" s="153">
        <v>0</v>
      </c>
      <c r="S43" s="152">
        <v>0</v>
      </c>
      <c r="T43" s="153">
        <v>0</v>
      </c>
      <c r="U43" s="152">
        <v>0</v>
      </c>
      <c r="V43" s="153">
        <v>0</v>
      </c>
      <c r="W43" s="152">
        <v>87239.42999999993</v>
      </c>
      <c r="X43" s="153">
        <v>16599.06</v>
      </c>
      <c r="Y43" s="152">
        <v>44204.88</v>
      </c>
      <c r="Z43" s="153">
        <v>324138.13</v>
      </c>
      <c r="AA43" s="152">
        <v>54985.35</v>
      </c>
      <c r="AB43" s="153">
        <v>16599.06</v>
      </c>
      <c r="AC43" s="152">
        <v>0</v>
      </c>
      <c r="AD43" s="153">
        <v>0</v>
      </c>
      <c r="AE43" s="152">
        <v>2457.79</v>
      </c>
      <c r="AF43" s="153">
        <v>0</v>
      </c>
      <c r="AG43" s="152">
        <v>260274288.46</v>
      </c>
      <c r="AH43" s="153">
        <v>0</v>
      </c>
      <c r="AI43" s="152"/>
      <c r="AJ43" s="153"/>
      <c r="AK43" s="152">
        <v>-212530.82</v>
      </c>
      <c r="AL43" s="153">
        <v>0</v>
      </c>
      <c r="AM43" s="152">
        <v>0</v>
      </c>
      <c r="AN43" s="153">
        <v>0</v>
      </c>
      <c r="AO43" s="152">
        <v>0</v>
      </c>
      <c r="AP43" s="153">
        <v>0</v>
      </c>
    </row>
    <row r="44" spans="1:42" s="147" customFormat="1" ht="11.25">
      <c r="A44" s="33">
        <v>900006</v>
      </c>
      <c r="B44" s="17" t="s">
        <v>403</v>
      </c>
      <c r="C44" s="56">
        <f t="shared" si="2"/>
        <v>-549348928.5800002</v>
      </c>
      <c r="D44" s="148">
        <f t="shared" si="3"/>
        <v>-527966501.25999993</v>
      </c>
      <c r="E44" s="149">
        <v>-4358579.819999993</v>
      </c>
      <c r="F44" s="150">
        <v>-1991914.41</v>
      </c>
      <c r="G44" s="149">
        <v>105515.15</v>
      </c>
      <c r="H44" s="150">
        <v>-249244.9700000009</v>
      </c>
      <c r="I44" s="149">
        <v>-520514835.49000007</v>
      </c>
      <c r="J44" s="150">
        <v>-454882119.3699999</v>
      </c>
      <c r="K44" s="149">
        <v>-22154</v>
      </c>
      <c r="L44" s="150">
        <v>-22405733.22</v>
      </c>
      <c r="M44" s="149">
        <v>-5764362.6499999985</v>
      </c>
      <c r="N44" s="150">
        <v>-4740180.7299999995</v>
      </c>
      <c r="O44" s="149">
        <v>60247.32</v>
      </c>
      <c r="P44" s="150">
        <v>-527015.9800000001</v>
      </c>
      <c r="Q44" s="149">
        <v>-2596690.04</v>
      </c>
      <c r="R44" s="150">
        <v>-7169999.289999999</v>
      </c>
      <c r="S44" s="149">
        <v>-212467.88999999996</v>
      </c>
      <c r="T44" s="150">
        <v>-7593314.699999999</v>
      </c>
      <c r="U44" s="149">
        <v>-63878.48</v>
      </c>
      <c r="V44" s="150">
        <v>0</v>
      </c>
      <c r="W44" s="149">
        <v>-6199696.329999983</v>
      </c>
      <c r="X44" s="150">
        <v>417911.92999999993</v>
      </c>
      <c r="Y44" s="149">
        <v>-726793.4600000001</v>
      </c>
      <c r="Z44" s="150">
        <v>-1437730.0899999999</v>
      </c>
      <c r="AA44" s="149">
        <v>-548521.08</v>
      </c>
      <c r="AB44" s="150">
        <v>417911.92999999993</v>
      </c>
      <c r="AC44" s="149">
        <v>-1416116.65</v>
      </c>
      <c r="AD44" s="150">
        <v>-1038160.2</v>
      </c>
      <c r="AE44" s="149">
        <v>-1049622.97</v>
      </c>
      <c r="AF44" s="150">
        <v>-5429206.290000001</v>
      </c>
      <c r="AG44" s="149">
        <v>-7916774.039999962</v>
      </c>
      <c r="AH44" s="150">
        <v>-547331.1100000001</v>
      </c>
      <c r="AI44" s="149">
        <v>-533885.2300000002</v>
      </c>
      <c r="AJ44" s="150">
        <v>-383500.7</v>
      </c>
      <c r="AK44" s="149">
        <v>4944529.93</v>
      </c>
      <c r="AL44" s="150">
        <v>-14359239.3</v>
      </c>
      <c r="AM44" s="149">
        <v>-4463356.2</v>
      </c>
      <c r="AN44" s="150">
        <v>-6038920.88</v>
      </c>
      <c r="AO44" s="149">
        <v>1928513.3500000003</v>
      </c>
      <c r="AP44" s="150">
        <v>-8713.88</v>
      </c>
    </row>
    <row r="45" spans="1:42" s="147" customFormat="1" ht="11.25">
      <c r="A45" s="34"/>
      <c r="B45" s="36" t="s">
        <v>404</v>
      </c>
      <c r="C45" s="56"/>
      <c r="D45" s="148"/>
      <c r="E45" s="149"/>
      <c r="F45" s="150"/>
      <c r="G45" s="149"/>
      <c r="H45" s="150"/>
      <c r="I45" s="149"/>
      <c r="J45" s="150">
        <v>-4957678.35</v>
      </c>
      <c r="K45" s="149">
        <v>0</v>
      </c>
      <c r="L45" s="150">
        <v>0</v>
      </c>
      <c r="M45" s="149"/>
      <c r="N45" s="150"/>
      <c r="O45" s="149"/>
      <c r="P45" s="150"/>
      <c r="Q45" s="149"/>
      <c r="R45" s="150"/>
      <c r="S45" s="149"/>
      <c r="T45" s="150"/>
      <c r="U45" s="149"/>
      <c r="V45" s="150"/>
      <c r="W45" s="149"/>
      <c r="X45" s="150"/>
      <c r="Y45" s="149"/>
      <c r="Z45" s="150"/>
      <c r="AA45" s="149"/>
      <c r="AB45" s="150"/>
      <c r="AC45" s="149"/>
      <c r="AD45" s="150"/>
      <c r="AE45" s="149"/>
      <c r="AF45" s="150"/>
      <c r="AG45" s="149"/>
      <c r="AH45" s="150"/>
      <c r="AI45" s="149"/>
      <c r="AJ45" s="150"/>
      <c r="AK45" s="149"/>
      <c r="AL45" s="150"/>
      <c r="AM45" s="149"/>
      <c r="AN45" s="150"/>
      <c r="AO45" s="149"/>
      <c r="AP45" s="150"/>
    </row>
    <row r="46" spans="1:42" s="147" customFormat="1" ht="11.25">
      <c r="A46" s="33">
        <v>900007</v>
      </c>
      <c r="B46" s="17" t="s">
        <v>390</v>
      </c>
      <c r="C46" s="56">
        <f aca="true" t="shared" si="4" ref="C46:C59">SUM(E46+G46+I46+K46+M46+O46+Q46+S46+U46+W46+Y46+AA46+AC46+AE46+AG46+AI46+AK46+AM46+AO46)</f>
        <v>256797175.62999997</v>
      </c>
      <c r="D46" s="148">
        <f aca="true" t="shared" si="5" ref="D46:D59">SUM(F46+H46+J46+L46+N46+P46+R46+T46+V46+X46+Z46+AB46+AD46+AF46+AH46+AJ46+AL46+AN46+AP46)</f>
        <v>362684399.83000004</v>
      </c>
      <c r="E46" s="149">
        <v>1175510.2500000002</v>
      </c>
      <c r="F46" s="150">
        <v>727124.16</v>
      </c>
      <c r="G46" s="149">
        <v>1634226.15</v>
      </c>
      <c r="H46" s="150">
        <v>1402395.6900000002</v>
      </c>
      <c r="I46" s="149">
        <v>5161645.1</v>
      </c>
      <c r="J46" s="150">
        <v>0</v>
      </c>
      <c r="K46" s="149">
        <v>54324.289999999986</v>
      </c>
      <c r="L46" s="150">
        <v>21495057.01</v>
      </c>
      <c r="M46" s="149">
        <v>0</v>
      </c>
      <c r="N46" s="150">
        <v>1856857.73</v>
      </c>
      <c r="O46" s="149">
        <v>2205519.7600000002</v>
      </c>
      <c r="P46" s="150">
        <v>0</v>
      </c>
      <c r="Q46" s="149">
        <v>1238562.3399999961</v>
      </c>
      <c r="R46" s="150">
        <v>2380117.6999999997</v>
      </c>
      <c r="S46" s="149">
        <v>1290172.2799999998</v>
      </c>
      <c r="T46" s="150">
        <v>1150853.06</v>
      </c>
      <c r="U46" s="149">
        <v>-104077.30000000005</v>
      </c>
      <c r="V46" s="150">
        <v>5931001.73</v>
      </c>
      <c r="W46" s="149">
        <v>-749508.76</v>
      </c>
      <c r="X46" s="150">
        <v>27617969.26</v>
      </c>
      <c r="Y46" s="149">
        <v>199326.42</v>
      </c>
      <c r="Z46" s="150">
        <v>124463.44</v>
      </c>
      <c r="AA46" s="149">
        <v>22798198.96</v>
      </c>
      <c r="AB46" s="150">
        <v>27617969.26</v>
      </c>
      <c r="AC46" s="149">
        <v>53934335.480000004</v>
      </c>
      <c r="AD46" s="150">
        <v>30957173.190000005</v>
      </c>
      <c r="AE46" s="149">
        <v>157535.18000000002</v>
      </c>
      <c r="AF46" s="150">
        <v>992918.6500000001</v>
      </c>
      <c r="AG46" s="149">
        <v>21407391.27</v>
      </c>
      <c r="AH46" s="150">
        <v>0</v>
      </c>
      <c r="AI46" s="149">
        <v>146125146.73999998</v>
      </c>
      <c r="AJ46" s="150">
        <v>232960399.63000003</v>
      </c>
      <c r="AK46" s="149">
        <v>107990.67</v>
      </c>
      <c r="AL46" s="150">
        <v>5314306.79</v>
      </c>
      <c r="AM46" s="149">
        <v>0</v>
      </c>
      <c r="AN46" s="150">
        <v>0</v>
      </c>
      <c r="AO46" s="149">
        <v>160876.8</v>
      </c>
      <c r="AP46" s="150">
        <v>2155792.53</v>
      </c>
    </row>
    <row r="47" spans="1:42" s="147" customFormat="1" ht="11.25">
      <c r="A47" s="33">
        <v>8007</v>
      </c>
      <c r="B47" s="20" t="s">
        <v>405</v>
      </c>
      <c r="C47" s="60">
        <f t="shared" si="4"/>
        <v>6746118.24</v>
      </c>
      <c r="D47" s="151">
        <f t="shared" si="5"/>
        <v>2911371.23</v>
      </c>
      <c r="E47" s="152">
        <v>0</v>
      </c>
      <c r="F47" s="153">
        <v>0</v>
      </c>
      <c r="G47" s="152">
        <v>1634226.15</v>
      </c>
      <c r="H47" s="153">
        <v>0</v>
      </c>
      <c r="I47" s="152">
        <v>5161645.1</v>
      </c>
      <c r="J47" s="153">
        <v>0</v>
      </c>
      <c r="K47" s="152">
        <v>54324.289999999986</v>
      </c>
      <c r="L47" s="153">
        <v>0</v>
      </c>
      <c r="M47" s="152">
        <v>0</v>
      </c>
      <c r="N47" s="153">
        <v>0</v>
      </c>
      <c r="O47" s="152">
        <v>0</v>
      </c>
      <c r="P47" s="153">
        <v>0</v>
      </c>
      <c r="Q47" s="152">
        <v>0</v>
      </c>
      <c r="R47" s="153">
        <v>0</v>
      </c>
      <c r="S47" s="152">
        <v>0</v>
      </c>
      <c r="T47" s="153">
        <v>0</v>
      </c>
      <c r="U47" s="152">
        <v>-104077.30000000005</v>
      </c>
      <c r="V47" s="153">
        <v>2911371.23</v>
      </c>
      <c r="W47" s="152">
        <v>0</v>
      </c>
      <c r="X47" s="153">
        <v>0</v>
      </c>
      <c r="Y47" s="152">
        <v>0</v>
      </c>
      <c r="Z47" s="153">
        <v>0</v>
      </c>
      <c r="AA47" s="152">
        <v>0</v>
      </c>
      <c r="AB47" s="153">
        <v>0</v>
      </c>
      <c r="AC47" s="152">
        <v>0</v>
      </c>
      <c r="AD47" s="153">
        <v>0</v>
      </c>
      <c r="AE47" s="152">
        <v>0</v>
      </c>
      <c r="AF47" s="153">
        <v>0</v>
      </c>
      <c r="AG47" s="152">
        <v>0</v>
      </c>
      <c r="AH47" s="153">
        <v>0</v>
      </c>
      <c r="AI47" s="152">
        <v>0</v>
      </c>
      <c r="AJ47" s="153">
        <v>0</v>
      </c>
      <c r="AK47" s="152">
        <v>0</v>
      </c>
      <c r="AL47" s="153">
        <v>0</v>
      </c>
      <c r="AM47" s="152">
        <v>0</v>
      </c>
      <c r="AN47" s="153">
        <v>0</v>
      </c>
      <c r="AO47" s="152">
        <v>0</v>
      </c>
      <c r="AP47" s="153">
        <v>0</v>
      </c>
    </row>
    <row r="48" spans="1:42" s="147" customFormat="1" ht="11.25">
      <c r="A48" s="6">
        <v>2233</v>
      </c>
      <c r="B48" s="20" t="s">
        <v>406</v>
      </c>
      <c r="C48" s="60">
        <f t="shared" si="4"/>
        <v>4746430.63</v>
      </c>
      <c r="D48" s="151">
        <f t="shared" si="5"/>
        <v>2911371.23</v>
      </c>
      <c r="E48" s="152">
        <v>0</v>
      </c>
      <c r="F48" s="153">
        <v>0</v>
      </c>
      <c r="G48" s="152">
        <v>0</v>
      </c>
      <c r="H48" s="153">
        <v>0</v>
      </c>
      <c r="I48" s="152">
        <v>5161645.1</v>
      </c>
      <c r="J48" s="153">
        <v>0</v>
      </c>
      <c r="K48" s="152">
        <v>0</v>
      </c>
      <c r="L48" s="153">
        <v>0</v>
      </c>
      <c r="M48" s="152">
        <v>0</v>
      </c>
      <c r="N48" s="153">
        <v>0</v>
      </c>
      <c r="O48" s="152">
        <v>0</v>
      </c>
      <c r="P48" s="153">
        <v>0</v>
      </c>
      <c r="Q48" s="152">
        <v>0</v>
      </c>
      <c r="R48" s="153">
        <v>0</v>
      </c>
      <c r="S48" s="152">
        <v>0</v>
      </c>
      <c r="T48" s="153">
        <v>0</v>
      </c>
      <c r="U48" s="152">
        <v>-415214.47</v>
      </c>
      <c r="V48" s="153">
        <v>2911371.23</v>
      </c>
      <c r="W48" s="152">
        <v>0</v>
      </c>
      <c r="X48" s="153">
        <v>0</v>
      </c>
      <c r="Y48" s="152">
        <v>0</v>
      </c>
      <c r="Z48" s="153">
        <v>0</v>
      </c>
      <c r="AA48" s="152">
        <v>0</v>
      </c>
      <c r="AB48" s="153">
        <v>0</v>
      </c>
      <c r="AC48" s="152">
        <v>0</v>
      </c>
      <c r="AD48" s="153">
        <v>0</v>
      </c>
      <c r="AE48" s="152">
        <v>0</v>
      </c>
      <c r="AF48" s="153">
        <v>0</v>
      </c>
      <c r="AG48" s="152">
        <v>0</v>
      </c>
      <c r="AH48" s="153">
        <v>0</v>
      </c>
      <c r="AI48" s="152">
        <v>0</v>
      </c>
      <c r="AJ48" s="153">
        <v>0</v>
      </c>
      <c r="AK48" s="152">
        <v>0</v>
      </c>
      <c r="AL48" s="153">
        <v>0</v>
      </c>
      <c r="AM48" s="152">
        <v>0</v>
      </c>
      <c r="AN48" s="153">
        <v>0</v>
      </c>
      <c r="AO48" s="152">
        <v>0</v>
      </c>
      <c r="AP48" s="153">
        <v>0</v>
      </c>
    </row>
    <row r="49" spans="1:42" s="147" customFormat="1" ht="11.25">
      <c r="A49" s="37">
        <v>2234</v>
      </c>
      <c r="B49" s="20" t="s">
        <v>407</v>
      </c>
      <c r="C49" s="60">
        <f t="shared" si="4"/>
        <v>1634226.15</v>
      </c>
      <c r="D49" s="151">
        <f t="shared" si="5"/>
        <v>0</v>
      </c>
      <c r="E49" s="152">
        <v>0</v>
      </c>
      <c r="F49" s="153">
        <v>0</v>
      </c>
      <c r="G49" s="152">
        <v>1634226.15</v>
      </c>
      <c r="H49" s="153">
        <v>0</v>
      </c>
      <c r="I49" s="152">
        <v>0</v>
      </c>
      <c r="J49" s="153">
        <v>0</v>
      </c>
      <c r="K49" s="152">
        <v>0</v>
      </c>
      <c r="L49" s="153">
        <v>0</v>
      </c>
      <c r="M49" s="152">
        <v>0</v>
      </c>
      <c r="N49" s="153">
        <v>0</v>
      </c>
      <c r="O49" s="152">
        <v>0</v>
      </c>
      <c r="P49" s="153">
        <v>0</v>
      </c>
      <c r="Q49" s="152">
        <v>0</v>
      </c>
      <c r="R49" s="153">
        <v>0</v>
      </c>
      <c r="S49" s="152">
        <v>0</v>
      </c>
      <c r="T49" s="153">
        <v>0</v>
      </c>
      <c r="U49" s="152">
        <v>0</v>
      </c>
      <c r="V49" s="153">
        <v>0</v>
      </c>
      <c r="W49" s="152">
        <v>0</v>
      </c>
      <c r="X49" s="153">
        <v>0</v>
      </c>
      <c r="Y49" s="152">
        <v>0</v>
      </c>
      <c r="Z49" s="153">
        <v>0</v>
      </c>
      <c r="AA49" s="152">
        <v>0</v>
      </c>
      <c r="AB49" s="153">
        <v>0</v>
      </c>
      <c r="AC49" s="152">
        <v>0</v>
      </c>
      <c r="AD49" s="153">
        <v>0</v>
      </c>
      <c r="AE49" s="152">
        <v>0</v>
      </c>
      <c r="AF49" s="153">
        <v>0</v>
      </c>
      <c r="AG49" s="152">
        <v>0</v>
      </c>
      <c r="AH49" s="153">
        <v>0</v>
      </c>
      <c r="AI49" s="152">
        <v>0</v>
      </c>
      <c r="AJ49" s="153">
        <v>0</v>
      </c>
      <c r="AK49" s="152">
        <v>0</v>
      </c>
      <c r="AL49" s="153">
        <v>0</v>
      </c>
      <c r="AM49" s="152">
        <v>0</v>
      </c>
      <c r="AN49" s="153">
        <v>0</v>
      </c>
      <c r="AO49" s="152">
        <v>0</v>
      </c>
      <c r="AP49" s="153">
        <v>0</v>
      </c>
    </row>
    <row r="50" spans="1:42" s="147" customFormat="1" ht="11.25">
      <c r="A50" s="38">
        <v>4800</v>
      </c>
      <c r="B50" s="20" t="s">
        <v>408</v>
      </c>
      <c r="C50" s="60">
        <f t="shared" si="4"/>
        <v>250416518.85</v>
      </c>
      <c r="D50" s="151">
        <f t="shared" si="5"/>
        <v>359773028.6</v>
      </c>
      <c r="E50" s="152">
        <v>1175510.2500000002</v>
      </c>
      <c r="F50" s="153">
        <v>727124.16</v>
      </c>
      <c r="G50" s="152">
        <v>0</v>
      </c>
      <c r="H50" s="153">
        <v>1402395.6900000002</v>
      </c>
      <c r="I50" s="152">
        <v>0</v>
      </c>
      <c r="J50" s="153">
        <v>0</v>
      </c>
      <c r="K50" s="152">
        <v>54324.289999999986</v>
      </c>
      <c r="L50" s="153">
        <v>21495057.01</v>
      </c>
      <c r="M50" s="152">
        <v>0</v>
      </c>
      <c r="N50" s="153">
        <v>1856857.73</v>
      </c>
      <c r="O50" s="152">
        <v>2205519.7600000002</v>
      </c>
      <c r="P50" s="153">
        <v>0</v>
      </c>
      <c r="Q50" s="152">
        <v>1238562.3399999961</v>
      </c>
      <c r="R50" s="153">
        <v>2380117.6999999997</v>
      </c>
      <c r="S50" s="152">
        <v>1290172.2799999998</v>
      </c>
      <c r="T50" s="153">
        <v>1150853.06</v>
      </c>
      <c r="U50" s="152">
        <v>311137.1699999999</v>
      </c>
      <c r="V50" s="153">
        <v>3019630.5</v>
      </c>
      <c r="W50" s="152">
        <v>-749508.76</v>
      </c>
      <c r="X50" s="153">
        <v>27617969.26</v>
      </c>
      <c r="Y50" s="152">
        <v>199326.42</v>
      </c>
      <c r="Z50" s="153">
        <v>124463.44</v>
      </c>
      <c r="AA50" s="152">
        <v>22798198.96</v>
      </c>
      <c r="AB50" s="153">
        <v>27617969.26</v>
      </c>
      <c r="AC50" s="152">
        <v>53934335.480000004</v>
      </c>
      <c r="AD50" s="153">
        <v>30957173.190000005</v>
      </c>
      <c r="AE50" s="152">
        <v>157535.18000000002</v>
      </c>
      <c r="AF50" s="153">
        <v>992918.6500000001</v>
      </c>
      <c r="AG50" s="152">
        <v>21407391.27</v>
      </c>
      <c r="AH50" s="153">
        <v>0</v>
      </c>
      <c r="AI50" s="152">
        <v>146125146.73999998</v>
      </c>
      <c r="AJ50" s="153">
        <v>232960399.63000003</v>
      </c>
      <c r="AK50" s="152">
        <v>107990.67</v>
      </c>
      <c r="AL50" s="153">
        <v>5314306.79</v>
      </c>
      <c r="AM50" s="152">
        <v>0</v>
      </c>
      <c r="AN50" s="153">
        <v>0</v>
      </c>
      <c r="AO50" s="152">
        <v>160876.8</v>
      </c>
      <c r="AP50" s="153">
        <v>2155792.53</v>
      </c>
    </row>
    <row r="51" spans="1:42" s="147" customFormat="1" ht="11.25">
      <c r="A51" s="38">
        <v>900008</v>
      </c>
      <c r="B51" s="17" t="s">
        <v>391</v>
      </c>
      <c r="C51" s="56">
        <f t="shared" si="4"/>
        <v>263130434.36</v>
      </c>
      <c r="D51" s="148">
        <f t="shared" si="5"/>
        <v>350418436.68999994</v>
      </c>
      <c r="E51" s="149">
        <v>75865.16999999985</v>
      </c>
      <c r="F51" s="150">
        <v>1825985.7500000002</v>
      </c>
      <c r="G51" s="149">
        <v>399158.39</v>
      </c>
      <c r="H51" s="150">
        <v>850999.8200000001</v>
      </c>
      <c r="I51" s="149">
        <v>375701.12</v>
      </c>
      <c r="J51" s="150">
        <v>4957678.35</v>
      </c>
      <c r="K51" s="149">
        <v>315458.18999999994</v>
      </c>
      <c r="L51" s="150">
        <v>373032.39</v>
      </c>
      <c r="M51" s="149">
        <v>565834.86</v>
      </c>
      <c r="N51" s="150">
        <v>0</v>
      </c>
      <c r="O51" s="149">
        <v>3001785.75</v>
      </c>
      <c r="P51" s="150">
        <v>26119.22999999998</v>
      </c>
      <c r="Q51" s="149">
        <v>0</v>
      </c>
      <c r="R51" s="150">
        <v>0</v>
      </c>
      <c r="S51" s="149">
        <v>881592.8999999999</v>
      </c>
      <c r="T51" s="150">
        <v>602489.3900000001</v>
      </c>
      <c r="U51" s="149">
        <v>-31631.83999999985</v>
      </c>
      <c r="V51" s="150">
        <v>2616697.7199999997</v>
      </c>
      <c r="W51" s="149">
        <v>0</v>
      </c>
      <c r="X51" s="150">
        <v>29238421.74</v>
      </c>
      <c r="Y51" s="149">
        <v>403374.67</v>
      </c>
      <c r="Z51" s="150">
        <v>391084.71</v>
      </c>
      <c r="AA51" s="149">
        <v>22919215.27</v>
      </c>
      <c r="AB51" s="150">
        <v>29238421.74</v>
      </c>
      <c r="AC51" s="149">
        <v>86771700.85000001</v>
      </c>
      <c r="AD51" s="150">
        <v>49470830.12000001</v>
      </c>
      <c r="AE51" s="149">
        <v>54459.009999999995</v>
      </c>
      <c r="AF51" s="150">
        <v>22075.65</v>
      </c>
      <c r="AG51" s="149">
        <v>9343961.28</v>
      </c>
      <c r="AH51" s="150">
        <v>0</v>
      </c>
      <c r="AI51" s="149">
        <v>130269330.7</v>
      </c>
      <c r="AJ51" s="150">
        <v>226361649.82999992</v>
      </c>
      <c r="AK51" s="149">
        <v>423800</v>
      </c>
      <c r="AL51" s="150">
        <v>931540.41</v>
      </c>
      <c r="AM51" s="149">
        <v>0</v>
      </c>
      <c r="AN51" s="150">
        <v>0</v>
      </c>
      <c r="AO51" s="149">
        <v>7360828.039999999</v>
      </c>
      <c r="AP51" s="150">
        <v>3511409.84</v>
      </c>
    </row>
    <row r="52" spans="1:42" s="147" customFormat="1" ht="11.25">
      <c r="A52" s="33">
        <v>8008</v>
      </c>
      <c r="B52" s="20" t="s">
        <v>409</v>
      </c>
      <c r="C52" s="60">
        <f t="shared" si="4"/>
        <v>150543.7400000001</v>
      </c>
      <c r="D52" s="151">
        <f t="shared" si="5"/>
        <v>4957678.35</v>
      </c>
      <c r="E52" s="152">
        <v>0</v>
      </c>
      <c r="F52" s="153">
        <v>0</v>
      </c>
      <c r="G52" s="152">
        <v>399158.39</v>
      </c>
      <c r="H52" s="153">
        <v>0</v>
      </c>
      <c r="I52" s="152">
        <v>-532441</v>
      </c>
      <c r="J52" s="153">
        <v>4957678.35</v>
      </c>
      <c r="K52" s="152">
        <v>315458.18999999994</v>
      </c>
      <c r="L52" s="153">
        <v>0</v>
      </c>
      <c r="M52" s="152">
        <v>0</v>
      </c>
      <c r="N52" s="153">
        <v>0</v>
      </c>
      <c r="O52" s="152">
        <v>0</v>
      </c>
      <c r="P52" s="153">
        <v>0</v>
      </c>
      <c r="Q52" s="152">
        <v>0</v>
      </c>
      <c r="R52" s="153">
        <v>0</v>
      </c>
      <c r="S52" s="152">
        <v>0</v>
      </c>
      <c r="T52" s="153">
        <v>0</v>
      </c>
      <c r="U52" s="152">
        <v>-31631.83999999985</v>
      </c>
      <c r="V52" s="153">
        <v>0</v>
      </c>
      <c r="W52" s="152">
        <v>0</v>
      </c>
      <c r="X52" s="153">
        <v>0</v>
      </c>
      <c r="Y52" s="152">
        <v>0</v>
      </c>
      <c r="Z52" s="153">
        <v>0</v>
      </c>
      <c r="AA52" s="152">
        <v>0</v>
      </c>
      <c r="AB52" s="153">
        <v>0</v>
      </c>
      <c r="AC52" s="152">
        <v>0</v>
      </c>
      <c r="AD52" s="153">
        <v>0</v>
      </c>
      <c r="AE52" s="152">
        <v>0</v>
      </c>
      <c r="AF52" s="153">
        <v>0</v>
      </c>
      <c r="AG52" s="152">
        <v>0</v>
      </c>
      <c r="AH52" s="153">
        <v>0</v>
      </c>
      <c r="AI52" s="152">
        <v>0</v>
      </c>
      <c r="AJ52" s="153">
        <v>0</v>
      </c>
      <c r="AK52" s="152">
        <v>0</v>
      </c>
      <c r="AL52" s="153">
        <v>0</v>
      </c>
      <c r="AM52" s="152">
        <v>0</v>
      </c>
      <c r="AN52" s="153">
        <v>0</v>
      </c>
      <c r="AO52" s="152">
        <v>0</v>
      </c>
      <c r="AP52" s="153">
        <v>0</v>
      </c>
    </row>
    <row r="53" spans="1:42" s="147" customFormat="1" ht="11.25">
      <c r="A53" s="6">
        <v>2131</v>
      </c>
      <c r="B53" s="20" t="s">
        <v>406</v>
      </c>
      <c r="C53" s="60">
        <f t="shared" si="4"/>
        <v>0</v>
      </c>
      <c r="D53" s="151">
        <f t="shared" si="5"/>
        <v>0</v>
      </c>
      <c r="E53" s="152">
        <v>0</v>
      </c>
      <c r="F53" s="153">
        <v>0</v>
      </c>
      <c r="G53" s="152">
        <v>0</v>
      </c>
      <c r="H53" s="153">
        <v>0</v>
      </c>
      <c r="I53" s="152">
        <v>0</v>
      </c>
      <c r="J53" s="153">
        <v>0</v>
      </c>
      <c r="K53" s="152">
        <v>0</v>
      </c>
      <c r="L53" s="153">
        <v>0</v>
      </c>
      <c r="M53" s="152">
        <v>0</v>
      </c>
      <c r="N53" s="153">
        <v>0</v>
      </c>
      <c r="O53" s="152">
        <v>0</v>
      </c>
      <c r="P53" s="153">
        <v>0</v>
      </c>
      <c r="Q53" s="152">
        <v>0</v>
      </c>
      <c r="R53" s="153">
        <v>0</v>
      </c>
      <c r="S53" s="152">
        <v>0</v>
      </c>
      <c r="T53" s="153">
        <v>0</v>
      </c>
      <c r="U53" s="152">
        <v>0</v>
      </c>
      <c r="V53" s="153">
        <v>0</v>
      </c>
      <c r="W53" s="152">
        <v>0</v>
      </c>
      <c r="X53" s="153">
        <v>0</v>
      </c>
      <c r="Y53" s="152">
        <v>0</v>
      </c>
      <c r="Z53" s="153">
        <v>0</v>
      </c>
      <c r="AA53" s="152">
        <v>0</v>
      </c>
      <c r="AB53" s="153">
        <v>0</v>
      </c>
      <c r="AC53" s="152">
        <v>0</v>
      </c>
      <c r="AD53" s="153">
        <v>0</v>
      </c>
      <c r="AE53" s="152">
        <v>0</v>
      </c>
      <c r="AF53" s="153">
        <v>0</v>
      </c>
      <c r="AG53" s="152">
        <v>0</v>
      </c>
      <c r="AH53" s="153">
        <v>0</v>
      </c>
      <c r="AI53" s="152">
        <v>0</v>
      </c>
      <c r="AJ53" s="153">
        <v>0</v>
      </c>
      <c r="AK53" s="152">
        <v>0</v>
      </c>
      <c r="AL53" s="153">
        <v>0</v>
      </c>
      <c r="AM53" s="152">
        <v>0</v>
      </c>
      <c r="AN53" s="153">
        <v>0</v>
      </c>
      <c r="AO53" s="152">
        <v>0</v>
      </c>
      <c r="AP53" s="153">
        <v>0</v>
      </c>
    </row>
    <row r="54" spans="1:42" s="147" customFormat="1" ht="11.25">
      <c r="A54" s="37">
        <v>2132</v>
      </c>
      <c r="B54" s="20" t="s">
        <v>407</v>
      </c>
      <c r="C54" s="60">
        <f t="shared" si="4"/>
        <v>-133282.61</v>
      </c>
      <c r="D54" s="151">
        <f t="shared" si="5"/>
        <v>4957678.35</v>
      </c>
      <c r="E54" s="152">
        <v>0</v>
      </c>
      <c r="F54" s="153">
        <v>0</v>
      </c>
      <c r="G54" s="152">
        <v>399158.39</v>
      </c>
      <c r="H54" s="153">
        <v>0</v>
      </c>
      <c r="I54" s="152">
        <v>-532441</v>
      </c>
      <c r="J54" s="153">
        <v>4957678.35</v>
      </c>
      <c r="K54" s="152">
        <v>0</v>
      </c>
      <c r="L54" s="153">
        <v>0</v>
      </c>
      <c r="M54" s="152">
        <v>0</v>
      </c>
      <c r="N54" s="153">
        <v>0</v>
      </c>
      <c r="O54" s="152">
        <v>0</v>
      </c>
      <c r="P54" s="153">
        <v>0</v>
      </c>
      <c r="Q54" s="152">
        <v>0</v>
      </c>
      <c r="R54" s="153">
        <v>0</v>
      </c>
      <c r="S54" s="152">
        <v>0</v>
      </c>
      <c r="T54" s="153">
        <v>0</v>
      </c>
      <c r="U54" s="152">
        <v>0</v>
      </c>
      <c r="V54" s="153">
        <v>0</v>
      </c>
      <c r="W54" s="152">
        <v>0</v>
      </c>
      <c r="X54" s="153">
        <v>0</v>
      </c>
      <c r="Y54" s="152">
        <v>0</v>
      </c>
      <c r="Z54" s="153">
        <v>0</v>
      </c>
      <c r="AA54" s="152">
        <v>0</v>
      </c>
      <c r="AB54" s="153">
        <v>0</v>
      </c>
      <c r="AC54" s="152">
        <v>0</v>
      </c>
      <c r="AD54" s="153">
        <v>0</v>
      </c>
      <c r="AE54" s="152">
        <v>0</v>
      </c>
      <c r="AF54" s="153">
        <v>0</v>
      </c>
      <c r="AG54" s="152">
        <v>0</v>
      </c>
      <c r="AH54" s="153">
        <v>0</v>
      </c>
      <c r="AI54" s="152">
        <v>0</v>
      </c>
      <c r="AJ54" s="153">
        <v>0</v>
      </c>
      <c r="AK54" s="152">
        <v>0</v>
      </c>
      <c r="AL54" s="153">
        <v>0</v>
      </c>
      <c r="AM54" s="152">
        <v>0</v>
      </c>
      <c r="AN54" s="153">
        <v>0</v>
      </c>
      <c r="AO54" s="152">
        <v>0</v>
      </c>
      <c r="AP54" s="153">
        <v>0</v>
      </c>
    </row>
    <row r="55" spans="1:42" s="147" customFormat="1" ht="11.25">
      <c r="A55" s="33">
        <v>8009</v>
      </c>
      <c r="B55" s="20" t="s">
        <v>410</v>
      </c>
      <c r="C55" s="60">
        <f t="shared" si="4"/>
        <v>263263716.97</v>
      </c>
      <c r="D55" s="151">
        <f t="shared" si="5"/>
        <v>345460758.3399999</v>
      </c>
      <c r="E55" s="152">
        <v>75865.16999999985</v>
      </c>
      <c r="F55" s="153">
        <v>1825985.7500000002</v>
      </c>
      <c r="G55" s="152">
        <v>0</v>
      </c>
      <c r="H55" s="153">
        <v>850999.8200000001</v>
      </c>
      <c r="I55" s="152">
        <v>908142.12</v>
      </c>
      <c r="J55" s="153">
        <v>0</v>
      </c>
      <c r="K55" s="152">
        <v>315458.18999999994</v>
      </c>
      <c r="L55" s="153">
        <v>373032.39</v>
      </c>
      <c r="M55" s="152">
        <v>565834.86</v>
      </c>
      <c r="N55" s="153">
        <v>0</v>
      </c>
      <c r="O55" s="152">
        <v>3001785.75</v>
      </c>
      <c r="P55" s="153">
        <v>26119.22999999998</v>
      </c>
      <c r="Q55" s="152">
        <v>0</v>
      </c>
      <c r="R55" s="153">
        <v>0</v>
      </c>
      <c r="S55" s="152">
        <v>881592.8999999999</v>
      </c>
      <c r="T55" s="153">
        <v>602489.3900000001</v>
      </c>
      <c r="U55" s="152">
        <v>-31631.83999999985</v>
      </c>
      <c r="V55" s="153">
        <v>2616697.7199999997</v>
      </c>
      <c r="W55" s="152">
        <v>0</v>
      </c>
      <c r="X55" s="153">
        <v>29238421.74</v>
      </c>
      <c r="Y55" s="152">
        <v>403374.67</v>
      </c>
      <c r="Z55" s="153">
        <v>391084.71</v>
      </c>
      <c r="AA55" s="152">
        <v>22919215.27</v>
      </c>
      <c r="AB55" s="153">
        <v>29238421.74</v>
      </c>
      <c r="AC55" s="152">
        <v>86771700.85000001</v>
      </c>
      <c r="AD55" s="153">
        <v>49470830.12000001</v>
      </c>
      <c r="AE55" s="152">
        <v>54459.009999999995</v>
      </c>
      <c r="AF55" s="153">
        <v>22075.65</v>
      </c>
      <c r="AG55" s="152">
        <v>9343961.28</v>
      </c>
      <c r="AH55" s="153">
        <v>0</v>
      </c>
      <c r="AI55" s="152">
        <v>130269330.7</v>
      </c>
      <c r="AJ55" s="153">
        <v>226361649.82999992</v>
      </c>
      <c r="AK55" s="152">
        <v>423800</v>
      </c>
      <c r="AL55" s="153">
        <v>931540.41</v>
      </c>
      <c r="AM55" s="152">
        <v>0</v>
      </c>
      <c r="AN55" s="153">
        <v>0</v>
      </c>
      <c r="AO55" s="152">
        <v>7360828.039999999</v>
      </c>
      <c r="AP55" s="153">
        <v>3511409.84</v>
      </c>
    </row>
    <row r="56" spans="1:42" s="147" customFormat="1" ht="11.25">
      <c r="A56" s="33">
        <v>900009</v>
      </c>
      <c r="B56" s="9" t="s">
        <v>411</v>
      </c>
      <c r="C56" s="56">
        <f t="shared" si="4"/>
        <v>-16656548.930000022</v>
      </c>
      <c r="D56" s="148">
        <f t="shared" si="5"/>
        <v>11718632.030000104</v>
      </c>
      <c r="E56" s="149">
        <v>1099645.0800000003</v>
      </c>
      <c r="F56" s="150">
        <v>-1098861.5900000003</v>
      </c>
      <c r="G56" s="149">
        <v>1235067.76</v>
      </c>
      <c r="H56" s="150">
        <v>551395.8700000001</v>
      </c>
      <c r="I56" s="149">
        <v>-5537346.22</v>
      </c>
      <c r="J56" s="150">
        <v>-4957678.35</v>
      </c>
      <c r="K56" s="149">
        <v>-261133.89999999997</v>
      </c>
      <c r="L56" s="150">
        <v>21122024.62</v>
      </c>
      <c r="M56" s="149">
        <v>-565834.86</v>
      </c>
      <c r="N56" s="150">
        <v>1856857.73</v>
      </c>
      <c r="O56" s="149">
        <v>-796265.9899999998</v>
      </c>
      <c r="P56" s="150">
        <v>-26119.22999999998</v>
      </c>
      <c r="Q56" s="149">
        <v>1238562.3399999961</v>
      </c>
      <c r="R56" s="150">
        <v>2380117.6999999997</v>
      </c>
      <c r="S56" s="149">
        <v>408579.3799999999</v>
      </c>
      <c r="T56" s="150">
        <v>548363.6699999999</v>
      </c>
      <c r="U56" s="149">
        <v>-72445.4600000002</v>
      </c>
      <c r="V56" s="150">
        <v>3314304.0100000007</v>
      </c>
      <c r="W56" s="149">
        <v>-749508.76</v>
      </c>
      <c r="X56" s="150">
        <v>-1620452.4799999967</v>
      </c>
      <c r="Y56" s="149">
        <v>-204048.24999999997</v>
      </c>
      <c r="Z56" s="150">
        <v>-266621.27</v>
      </c>
      <c r="AA56" s="149">
        <v>-121016.30999999866</v>
      </c>
      <c r="AB56" s="150">
        <v>-1620452.4799999967</v>
      </c>
      <c r="AC56" s="149">
        <v>-32837365.370000005</v>
      </c>
      <c r="AD56" s="150">
        <v>-18513656.930000007</v>
      </c>
      <c r="AE56" s="149">
        <v>103076.17000000003</v>
      </c>
      <c r="AF56" s="150">
        <v>970843.0000000001</v>
      </c>
      <c r="AG56" s="149">
        <v>12063429.99</v>
      </c>
      <c r="AH56" s="150">
        <v>-547331.1100000001</v>
      </c>
      <c r="AI56" s="149">
        <v>15855816.039999977</v>
      </c>
      <c r="AJ56" s="150">
        <v>6598749.800000101</v>
      </c>
      <c r="AK56" s="149">
        <v>-315809.33</v>
      </c>
      <c r="AL56" s="150">
        <v>4382766.38</v>
      </c>
      <c r="AM56" s="149">
        <v>0</v>
      </c>
      <c r="AN56" s="150">
        <v>0</v>
      </c>
      <c r="AO56" s="149">
        <v>-7199951.239999999</v>
      </c>
      <c r="AP56" s="150">
        <v>-1355617.31</v>
      </c>
    </row>
    <row r="57" spans="1:42" s="147" customFormat="1" ht="22.5">
      <c r="A57" s="33">
        <v>9000010</v>
      </c>
      <c r="B57" s="9" t="s">
        <v>412</v>
      </c>
      <c r="C57" s="56">
        <f t="shared" si="4"/>
        <v>254187913.03999963</v>
      </c>
      <c r="D57" s="148">
        <f t="shared" si="5"/>
        <v>173895747.34999993</v>
      </c>
      <c r="E57" s="149">
        <v>3592912.479999991</v>
      </c>
      <c r="F57" s="150">
        <v>-3131553.1099999845</v>
      </c>
      <c r="G57" s="149">
        <v>2100622.25</v>
      </c>
      <c r="H57" s="150">
        <v>-2852032.1</v>
      </c>
      <c r="I57" s="149">
        <v>193734666.1299996</v>
      </c>
      <c r="J57" s="150">
        <v>174316849.70999983</v>
      </c>
      <c r="K57" s="149">
        <v>408574.2500000004</v>
      </c>
      <c r="L57" s="150">
        <v>681840.9200000055</v>
      </c>
      <c r="M57" s="149">
        <v>1038154.1199999967</v>
      </c>
      <c r="N57" s="150">
        <v>4069230.5999999945</v>
      </c>
      <c r="O57" s="149">
        <v>58257.64000000444</v>
      </c>
      <c r="P57" s="150">
        <v>569551.079999999</v>
      </c>
      <c r="Q57" s="149">
        <v>-2213955.9399999985</v>
      </c>
      <c r="R57" s="150">
        <v>-315464.86000000266</v>
      </c>
      <c r="S57" s="149">
        <v>-371918.5899999982</v>
      </c>
      <c r="T57" s="150">
        <v>-10106306.289999997</v>
      </c>
      <c r="U57" s="149">
        <v>440478.5199999993</v>
      </c>
      <c r="V57" s="150">
        <v>46152.59999999986</v>
      </c>
      <c r="W57" s="149">
        <v>8276660.539999999</v>
      </c>
      <c r="X57" s="150">
        <v>-1714450.5599999947</v>
      </c>
      <c r="Y57" s="149">
        <v>3462536.249999997</v>
      </c>
      <c r="Z57" s="150">
        <v>289530.5999999973</v>
      </c>
      <c r="AA57" s="149">
        <v>1368111.429999994</v>
      </c>
      <c r="AB57" s="150">
        <v>-1714450.5599999947</v>
      </c>
      <c r="AC57" s="149">
        <v>12025317.96</v>
      </c>
      <c r="AD57" s="150">
        <v>9579588.909999985</v>
      </c>
      <c r="AE57" s="149">
        <v>1864562.4700000032</v>
      </c>
      <c r="AF57" s="150">
        <v>873280.199999994</v>
      </c>
      <c r="AG57" s="149">
        <v>2537964.4800000377</v>
      </c>
      <c r="AH57" s="150">
        <v>0</v>
      </c>
      <c r="AI57" s="149">
        <v>16306422.789999975</v>
      </c>
      <c r="AJ57" s="150">
        <v>8191521.3200001</v>
      </c>
      <c r="AK57" s="149">
        <v>9351705.220000004</v>
      </c>
      <c r="AL57" s="150">
        <v>-5661191.569999999</v>
      </c>
      <c r="AM57" s="149">
        <v>149422.58999999985</v>
      </c>
      <c r="AN57" s="150">
        <v>516257.31999999937</v>
      </c>
      <c r="AO57" s="149">
        <v>57418.449999999255</v>
      </c>
      <c r="AP57" s="150">
        <v>257393.14000000013</v>
      </c>
    </row>
    <row r="58" spans="1:42" s="147" customFormat="1" ht="11.25">
      <c r="A58" s="33">
        <v>9000011</v>
      </c>
      <c r="B58" s="9" t="s">
        <v>413</v>
      </c>
      <c r="C58" s="56">
        <f t="shared" si="4"/>
        <v>1210138501.7099998</v>
      </c>
      <c r="D58" s="148">
        <f t="shared" si="5"/>
        <v>1010556884.07</v>
      </c>
      <c r="E58" s="149">
        <v>10863340.98</v>
      </c>
      <c r="F58" s="150">
        <v>13994894.090000015</v>
      </c>
      <c r="G58" s="149">
        <v>1820613.81</v>
      </c>
      <c r="H58" s="150">
        <v>4672348.91</v>
      </c>
      <c r="I58" s="149">
        <v>924491065.25</v>
      </c>
      <c r="J58" s="150">
        <v>750174215.54</v>
      </c>
      <c r="K58" s="149">
        <v>855344.3800000069</v>
      </c>
      <c r="L58" s="150">
        <v>173503.46000000136</v>
      </c>
      <c r="M58" s="149">
        <v>6497661.47</v>
      </c>
      <c r="N58" s="150">
        <v>2428430.87</v>
      </c>
      <c r="O58" s="149">
        <v>1312103.85</v>
      </c>
      <c r="P58" s="150">
        <v>742552.7700000033</v>
      </c>
      <c r="Q58" s="149">
        <v>13804199.01</v>
      </c>
      <c r="R58" s="150">
        <v>14823612.79</v>
      </c>
      <c r="S58" s="149">
        <v>1532756.7399999946</v>
      </c>
      <c r="T58" s="150">
        <v>11639063.029999992</v>
      </c>
      <c r="U58" s="149">
        <v>780567.4999999999</v>
      </c>
      <c r="V58" s="150">
        <v>734414.9</v>
      </c>
      <c r="W58" s="149">
        <v>32999137.86</v>
      </c>
      <c r="X58" s="150">
        <v>3026285.21</v>
      </c>
      <c r="Y58" s="149">
        <v>12539536.249999998</v>
      </c>
      <c r="Z58" s="150">
        <v>12250005.65</v>
      </c>
      <c r="AA58" s="149">
        <v>1311834.65</v>
      </c>
      <c r="AB58" s="150">
        <v>3026285.21</v>
      </c>
      <c r="AC58" s="149">
        <v>90209395.4</v>
      </c>
      <c r="AD58" s="150">
        <v>80629806.49</v>
      </c>
      <c r="AE58" s="149">
        <v>2231587.109999992</v>
      </c>
      <c r="AF58" s="150">
        <v>1358306.9099999983</v>
      </c>
      <c r="AG58" s="149">
        <v>41922264.33</v>
      </c>
      <c r="AH58" s="150">
        <v>42469595.44</v>
      </c>
      <c r="AI58" s="149">
        <v>40417752.83</v>
      </c>
      <c r="AJ58" s="150">
        <v>32226231.51</v>
      </c>
      <c r="AK58" s="149">
        <v>11964815.409999996</v>
      </c>
      <c r="AL58" s="150">
        <v>17626006.979999997</v>
      </c>
      <c r="AM58" s="149">
        <v>12615240.8</v>
      </c>
      <c r="AN58" s="150">
        <v>16849433.37</v>
      </c>
      <c r="AO58" s="149">
        <v>1969284.08</v>
      </c>
      <c r="AP58" s="150">
        <v>1711890.94</v>
      </c>
    </row>
    <row r="59" spans="1:42" s="147" customFormat="1" ht="11.25">
      <c r="A59" s="39">
        <v>9000012</v>
      </c>
      <c r="B59" s="23" t="s">
        <v>414</v>
      </c>
      <c r="C59" s="155">
        <f t="shared" si="4"/>
        <v>1464326117.7499995</v>
      </c>
      <c r="D59" s="156">
        <f t="shared" si="5"/>
        <v>1183905300.31</v>
      </c>
      <c r="E59" s="157">
        <v>14456253.459999992</v>
      </c>
      <c r="F59" s="158">
        <v>10863340.98000003</v>
      </c>
      <c r="G59" s="157">
        <v>3920939.06</v>
      </c>
      <c r="H59" s="158">
        <v>1820316.81</v>
      </c>
      <c r="I59" s="157">
        <v>1118225731.3799996</v>
      </c>
      <c r="J59" s="158">
        <v>924491065.2499998</v>
      </c>
      <c r="K59" s="157">
        <v>1263918.6300000073</v>
      </c>
      <c r="L59" s="158">
        <v>855344.3800000069</v>
      </c>
      <c r="M59" s="157">
        <v>7535815.59</v>
      </c>
      <c r="N59" s="158">
        <v>6497661.47</v>
      </c>
      <c r="O59" s="157">
        <v>1370361.4900000044</v>
      </c>
      <c r="P59" s="158">
        <v>1312103.8500000024</v>
      </c>
      <c r="Q59" s="157">
        <v>11590243.07</v>
      </c>
      <c r="R59" s="158">
        <v>14508147.929999996</v>
      </c>
      <c r="S59" s="157">
        <v>1160838.1499999964</v>
      </c>
      <c r="T59" s="158">
        <v>1532756.7399999946</v>
      </c>
      <c r="U59" s="157">
        <v>1221046.019999999</v>
      </c>
      <c r="V59" s="158">
        <v>780567.4999999999</v>
      </c>
      <c r="W59" s="157">
        <v>41275798.4</v>
      </c>
      <c r="X59" s="158">
        <v>1311834.6500000053</v>
      </c>
      <c r="Y59" s="157">
        <v>16002072.499999996</v>
      </c>
      <c r="Z59" s="158">
        <v>12539536.249999998</v>
      </c>
      <c r="AA59" s="157">
        <v>2679946.079999994</v>
      </c>
      <c r="AB59" s="158">
        <v>1311834.6500000053</v>
      </c>
      <c r="AC59" s="157">
        <v>102234713.36000001</v>
      </c>
      <c r="AD59" s="158">
        <v>90209395.39999998</v>
      </c>
      <c r="AE59" s="157">
        <v>4096149.5799999954</v>
      </c>
      <c r="AF59" s="158">
        <v>2231587.1099999924</v>
      </c>
      <c r="AG59" s="157">
        <v>44460228.81000003</v>
      </c>
      <c r="AH59" s="158">
        <v>41922264.33</v>
      </c>
      <c r="AI59" s="157">
        <v>56724175.619999975</v>
      </c>
      <c r="AJ59" s="158">
        <v>40417752.83000005</v>
      </c>
      <c r="AK59" s="157">
        <v>21316520.630000003</v>
      </c>
      <c r="AL59" s="158">
        <v>11964815.409999996</v>
      </c>
      <c r="AM59" s="157">
        <v>12764663.39</v>
      </c>
      <c r="AN59" s="158">
        <v>17365690.69</v>
      </c>
      <c r="AO59" s="157">
        <v>2026702.5299999993</v>
      </c>
      <c r="AP59" s="158">
        <v>1969284.08</v>
      </c>
    </row>
  </sheetData>
  <sheetProtection autoFilter="0"/>
  <mergeCells count="23">
    <mergeCell ref="AK2:AL2"/>
    <mergeCell ref="AM2:AN2"/>
    <mergeCell ref="AO2:AP2"/>
    <mergeCell ref="AA2:AB2"/>
    <mergeCell ref="AC2:AD2"/>
    <mergeCell ref="AE2:AF2"/>
    <mergeCell ref="AG2:AH2"/>
    <mergeCell ref="AI2:AJ2"/>
    <mergeCell ref="C2:D2"/>
    <mergeCell ref="E2:F2"/>
    <mergeCell ref="G2:H2"/>
    <mergeCell ref="I2:J2"/>
    <mergeCell ref="A1:D1"/>
    <mergeCell ref="K2:L2"/>
    <mergeCell ref="A2:A3"/>
    <mergeCell ref="B2:B3"/>
    <mergeCell ref="Y2:Z2"/>
    <mergeCell ref="M2:N2"/>
    <mergeCell ref="O2:P2"/>
    <mergeCell ref="Q2:R2"/>
    <mergeCell ref="S2:T2"/>
    <mergeCell ref="U2:V2"/>
    <mergeCell ref="W2:X2"/>
  </mergeCells>
  <dataValidations count="4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Indicar el saldo de las cuentas acumulado al 31 de diciembre del ejercicio inmediato anterior a la cuenta pública que se presenta." sqref="AN3 F3 D3 H3 J3 L3 N3 P3 R3 T3 V3 X3 Z3 AB3 AD3 AF3 AH3 AJ3 AL3 AP3"/>
    <dataValidation allowBlank="1" showInputMessage="1" showErrorMessage="1" prompt="Muestra el saldo de las cuentas acumulado al periodo correspondiente a la información financiera/cuenta pública que se presenta." sqref="AM3 E3 C3 G3 I3 K3 M3 O3 Q3 S3 U3 W3 Y3 AA3 AC3 AE3 AG3 AI3 AK3 AO3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  <ignoredErrors>
    <ignoredError sqref="C5:D7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11.25">
      <c r="A1072" s="14" t="s">
        <v>194</v>
      </c>
    </row>
    <row r="65536" ht="11.25">
      <c r="IV65536" s="15">
        <v>1</v>
      </c>
    </row>
  </sheetData>
  <sheetProtection password="EDBA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dcterms:created xsi:type="dcterms:W3CDTF">2012-12-11T20:26:08Z</dcterms:created>
  <dcterms:modified xsi:type="dcterms:W3CDTF">2017-08-24T14:13:15Z</dcterms:modified>
  <cp:category/>
  <cp:version/>
  <cp:contentType/>
  <cp:contentStatus/>
</cp:coreProperties>
</file>